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Y:\CDCO\CO CDASS Forms\Attendant Support Management Plan\"/>
    </mc:Choice>
  </mc:AlternateContent>
  <xr:revisionPtr revIDLastSave="0" documentId="13_ncr:1_{4FC249A9-EA1A-454E-B910-10C651FA656D}" xr6:coauthVersionLast="45" xr6:coauthVersionMax="45"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definedNames>
    <definedName name="_xlnm.Print_Area" localSheetId="0">Sheet1!$B$1:$T$120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8" i="1" l="1"/>
  <c r="F88" i="1"/>
  <c r="P103" i="1" l="1"/>
  <c r="P104" i="1"/>
  <c r="P105" i="1"/>
  <c r="P106" i="1"/>
  <c r="P107" i="1"/>
  <c r="P102" i="1"/>
  <c r="P108" i="1" l="1"/>
  <c r="P109" i="1" s="1"/>
  <c r="R88" i="1" l="1"/>
  <c r="P88" i="1"/>
  <c r="N88" i="1"/>
  <c r="L88" i="1"/>
  <c r="J88" i="1"/>
  <c r="R67" i="1"/>
  <c r="P67" i="1"/>
  <c r="N67" i="1"/>
  <c r="L67" i="1"/>
  <c r="J67" i="1"/>
  <c r="H67" i="1"/>
  <c r="F67" i="1"/>
  <c r="R50" i="1"/>
  <c r="P50" i="1"/>
  <c r="N50" i="1"/>
  <c r="L50" i="1"/>
  <c r="J50" i="1"/>
  <c r="H50" i="1"/>
  <c r="F50" i="1"/>
  <c r="T86" i="1"/>
  <c r="T85" i="1"/>
  <c r="T84" i="1"/>
  <c r="T83" i="1"/>
  <c r="T82" i="1"/>
  <c r="T81" i="1"/>
  <c r="T80" i="1"/>
  <c r="T79" i="1"/>
  <c r="T78" i="1"/>
  <c r="T77" i="1"/>
  <c r="T76" i="1"/>
  <c r="T75" i="1"/>
  <c r="T74" i="1"/>
  <c r="T73" i="1"/>
  <c r="T72" i="1"/>
  <c r="T71" i="1"/>
  <c r="T88" i="1" l="1"/>
  <c r="V86" i="1"/>
  <c r="X86" i="1" s="1"/>
  <c r="W86" i="1" s="1"/>
  <c r="R90" i="1"/>
  <c r="L90" i="1"/>
  <c r="J90" i="1"/>
  <c r="N90" i="1"/>
  <c r="H90" i="1"/>
  <c r="P90" i="1"/>
  <c r="F90" i="1"/>
  <c r="T65" i="1"/>
  <c r="T64" i="1"/>
  <c r="T63" i="1"/>
  <c r="T62" i="1"/>
  <c r="T61" i="1"/>
  <c r="T60" i="1"/>
  <c r="T59" i="1"/>
  <c r="T58" i="1"/>
  <c r="T57" i="1"/>
  <c r="T56" i="1"/>
  <c r="T55" i="1"/>
  <c r="T54" i="1"/>
  <c r="T53" i="1"/>
  <c r="T52" i="1"/>
  <c r="T40" i="1"/>
  <c r="T41" i="1"/>
  <c r="T42" i="1"/>
  <c r="T43" i="1"/>
  <c r="T44" i="1"/>
  <c r="T45" i="1"/>
  <c r="T46" i="1"/>
  <c r="T47" i="1"/>
  <c r="T48" i="1"/>
  <c r="T39" i="1"/>
  <c r="V48" i="1" l="1"/>
  <c r="X48" i="1" s="1"/>
  <c r="W48" i="1" s="1"/>
  <c r="T50" i="1" s="1"/>
  <c r="V65" i="1"/>
  <c r="X65" i="1" s="1"/>
  <c r="W65" i="1" s="1"/>
  <c r="T67" i="1" s="1"/>
  <c r="H91" i="1" l="1"/>
  <c r="R91" i="1"/>
</calcChain>
</file>

<file path=xl/sharedStrings.xml><?xml version="1.0" encoding="utf-8"?>
<sst xmlns="http://schemas.openxmlformats.org/spreadsheetml/2006/main" count="154" uniqueCount="112">
  <si>
    <t>CONSUMER DIRECTED ATTENDANT SUPPORT SERVICES (CDASS)</t>
  </si>
  <si>
    <t>Client Information</t>
  </si>
  <si>
    <t>Client Name:</t>
  </si>
  <si>
    <t>Address:</t>
  </si>
  <si>
    <t>Phone:</t>
  </si>
  <si>
    <t>Medicaid ID #:</t>
  </si>
  <si>
    <t>City:</t>
  </si>
  <si>
    <t>E-mail:</t>
  </si>
  <si>
    <t>Zip:</t>
  </si>
  <si>
    <t>Authorized Representative’s (AR) Contact Information (optional)</t>
  </si>
  <si>
    <t>Single Entry Point (SEP) Case Manager Contact Information</t>
  </si>
  <si>
    <t>SEP Agency Name:</t>
  </si>
  <si>
    <t>SEP Case
Manager Name:</t>
  </si>
  <si>
    <t>SUN</t>
  </si>
  <si>
    <t>MON</t>
  </si>
  <si>
    <t>TUES</t>
  </si>
  <si>
    <t>WED</t>
  </si>
  <si>
    <t>THUR</t>
  </si>
  <si>
    <t>FRI</t>
  </si>
  <si>
    <t>SAT</t>
  </si>
  <si>
    <t>TASKS</t>
  </si>
  <si>
    <t xml:space="preserve"> Floor Care</t>
  </si>
  <si>
    <t xml:space="preserve"> Bathroom Cleaning</t>
  </si>
  <si>
    <t xml:space="preserve"> Trash Removal</t>
  </si>
  <si>
    <t xml:space="preserve"> Meal Preparation</t>
  </si>
  <si>
    <t xml:space="preserve"> Dishwashing</t>
  </si>
  <si>
    <t xml:space="preserve"> Bed Making</t>
  </si>
  <si>
    <t xml:space="preserve"> Laundry</t>
  </si>
  <si>
    <t xml:space="preserve"> Shopping</t>
  </si>
  <si>
    <t xml:space="preserve"> Dusting</t>
  </si>
  <si>
    <t xml:space="preserve"> Eating</t>
  </si>
  <si>
    <t xml:space="preserve"> Respiratory Assistance</t>
  </si>
  <si>
    <t xml:space="preserve"> Skin Care Maintenance</t>
  </si>
  <si>
    <t xml:space="preserve"> Hygiene</t>
  </si>
  <si>
    <t xml:space="preserve"> Dressing</t>
  </si>
  <si>
    <t xml:space="preserve"> Transfers</t>
  </si>
  <si>
    <t xml:space="preserve"> Mobility</t>
  </si>
  <si>
    <t xml:space="preserve"> Positioning</t>
  </si>
  <si>
    <t xml:space="preserve"> Medical Equipment</t>
  </si>
  <si>
    <t xml:space="preserve"> Accompanying</t>
  </si>
  <si>
    <t xml:space="preserve"> Bathing</t>
  </si>
  <si>
    <t xml:space="preserve"> Skin Care</t>
  </si>
  <si>
    <t xml:space="preserve"> Nail Care</t>
  </si>
  <si>
    <t xml:space="preserve"> Mouth Care</t>
  </si>
  <si>
    <t xml:space="preserve"> Feeding</t>
  </si>
  <si>
    <t xml:space="preserve"> Bowel Care</t>
  </si>
  <si>
    <t xml:space="preserve"> Bladder Care</t>
  </si>
  <si>
    <t xml:space="preserve"> Medical Management</t>
  </si>
  <si>
    <t xml:space="preserve"> Respiratory Care</t>
  </si>
  <si>
    <t xml:space="preserve"> Medication Assistance</t>
  </si>
  <si>
    <t>Attendant</t>
  </si>
  <si>
    <t>Attendant's Hourly Rate</t>
  </si>
  <si>
    <t>Your Cost 
Per Hour*</t>
  </si>
  <si>
    <t>Hours Per
Week</t>
  </si>
  <si>
    <t>Total Per
Week</t>
  </si>
  <si>
    <t>=</t>
  </si>
  <si>
    <t>X</t>
  </si>
  <si>
    <t>a.</t>
  </si>
  <si>
    <t>b.</t>
  </si>
  <si>
    <t>c.</t>
  </si>
  <si>
    <t>d.</t>
  </si>
  <si>
    <t>e.</t>
  </si>
  <si>
    <t>f.</t>
  </si>
  <si>
    <t>Monthly Allocation:</t>
  </si>
  <si>
    <t>PART TWO - Needed Attendant Support</t>
  </si>
  <si>
    <t>Client / Authorized Representative Signature</t>
  </si>
  <si>
    <t>Case Manager Signature</t>
  </si>
  <si>
    <t>Date</t>
  </si>
  <si>
    <t xml:space="preserve"> Kitchen Cleaning</t>
  </si>
  <si>
    <t>Financial Management Services Agency Selection</t>
  </si>
  <si>
    <t>Rep Name:</t>
  </si>
  <si>
    <t xml:space="preserve"> Homemaker Services: please list estimated time (in minutes) to be completed on tasks each day. </t>
  </si>
  <si>
    <t xml:space="preserve"> Personal Care Services:  please list estimated time (in minutes) to be completed on tasks each day.</t>
  </si>
  <si>
    <t>Are there times during the year that your care needs predictably change and you will most likely need to utilize more or less services?  Please share this information.</t>
  </si>
  <si>
    <t xml:space="preserve"> Total daily 
 Homemaker minutes:</t>
  </si>
  <si>
    <t xml:space="preserve"> Total daily Health 
 Maintenance minutes:</t>
  </si>
  <si>
    <t xml:space="preserve">FMS Agency (please check one): </t>
  </si>
  <si>
    <t>Weekly Minutes</t>
  </si>
  <si>
    <t xml:space="preserve"> Total daily
 Personal Care minutes:</t>
  </si>
  <si>
    <t>Weekly Total</t>
  </si>
  <si>
    <t xml:space="preserve">Total Weekly Minutes: </t>
  </si>
  <si>
    <t xml:space="preserve">Total Weekly Hours: </t>
  </si>
  <si>
    <t xml:space="preserve"> Total Daily Minutes: </t>
  </si>
  <si>
    <r>
      <rPr>
        <b/>
        <sz val="12"/>
        <color theme="1"/>
        <rFont val="Times New Roman"/>
        <family val="1"/>
      </rPr>
      <t xml:space="preserve"> Health Maintenance* Services: please list estimated time (in minutes) to be completed on tasks each day.  </t>
    </r>
    <r>
      <rPr>
        <sz val="12"/>
        <color theme="1"/>
        <rFont val="Times New Roman"/>
        <family val="1"/>
      </rPr>
      <t xml:space="preserve">
 *Health Maintenance tasks are identified as skilled care tasks that a provider such as a CNA or RN  would have traditionally performed outside of CDASS.</t>
    </r>
  </si>
  <si>
    <t>ATTENDANT SUPPORT MANAGEMENT PLAN (ASMP) UPDATE</t>
  </si>
  <si>
    <t>PART ONE - Reason for ASMP update</t>
  </si>
  <si>
    <t>PART THREE – CDASS Monthly Budgeting Worksheet</t>
  </si>
  <si>
    <t>PART FOUR – Signatures</t>
  </si>
  <si>
    <t>Plan Effective Date:</t>
  </si>
  <si>
    <t xml:space="preserve">Information about how my needs have changed (if applicable) / Information on why overspending has occurred and what I am doing to correct it (if applicable):  </t>
  </si>
  <si>
    <t xml:space="preserve"> Medication Reminders</t>
  </si>
  <si>
    <t>total min</t>
  </si>
  <si>
    <t>total min rounded up</t>
  </si>
  <si>
    <t>total hrs rounded up</t>
  </si>
  <si>
    <t>Public Partnerships (PPL)</t>
  </si>
  <si>
    <t>* Refer to the FMS "Cost to You" table in section 5 of the CDASS manual.  Participants in CDASS are the employer of their CDASS Attendants and are required to comply with the Fair Labor Standards Act.  This includes paying overtime rates to CDASS Attendants who work more than 40 hours in one week or over 12 hours in a single shift.  You may contact your FMS provider about your payroll tax rates.  SUTA rates may change over time dependent on your history with Unemployment Claims as an employer.  For additional information or training please contact Consumer Direct Colorado.  Additional information on overtime is also available through the Colorado Department of Labor.</t>
  </si>
  <si>
    <r>
      <rPr>
        <b/>
        <sz val="12.5"/>
        <color theme="1"/>
        <rFont val="Times New Roman"/>
        <family val="1"/>
      </rPr>
      <t>Attendant Care Wages Per Week Total</t>
    </r>
    <r>
      <rPr>
        <sz val="12.5"/>
        <color theme="1"/>
        <rFont val="Times New Roman"/>
        <family val="1"/>
      </rPr>
      <t xml:space="preserve">
Add (a) through (f)</t>
    </r>
  </si>
  <si>
    <r>
      <rPr>
        <b/>
        <sz val="12.5"/>
        <color theme="1"/>
        <rFont val="Times New Roman"/>
        <family val="1"/>
      </rPr>
      <t>Attendant Care Wages Per Month Total</t>
    </r>
    <r>
      <rPr>
        <sz val="12.5"/>
        <color theme="1"/>
        <rFont val="Times New Roman"/>
        <family val="1"/>
      </rPr>
      <t xml:space="preserve">
Multiply Weekly Total (Box 2) by 4.3 (average weeks in a month)</t>
    </r>
  </si>
  <si>
    <t>Palco</t>
  </si>
  <si>
    <t>The purpose of this form is to make updates to your existing ASMP due to changes in 
condition or allocation.  This form is not intended for use by first time CDASS Clients.</t>
  </si>
  <si>
    <t>Due to a change in my needs identified on my CDASS Task Worksheet.</t>
  </si>
  <si>
    <t xml:space="preserve"> Bladder/Bowel Care</t>
  </si>
  <si>
    <t>Protective Oversight</t>
  </si>
  <si>
    <t xml:space="preserve"> Exercise</t>
  </si>
  <si>
    <t xml:space="preserve">The Case Manager is responsible to review the Client/Authorized Representative identified Homemaker, Personal Care and Health Maintenance Services for appropriateness in comparison with the Clients CDASS Task Worksheet.  Any services indicated on the ASMP but not on the Task Worksheet (and vice versa) should be reviewed further by the Client/Authorized Representative and the Case Manager.  Approval should not move forward until service tasks on the Task Worksheet and ASMP match. </t>
  </si>
  <si>
    <t xml:space="preserve">Service frequency and duration identified in this Attendant Support Management Plan for each task are an estimate.  The frequency and duration of tasks may vary from day to day based on the Client service needs. </t>
  </si>
  <si>
    <t>Managing your CDASS allocation and budgeting is an ongoing task.  Your FMS provider will provide a Monthly Member Expenditure Statement (MMES) that will show what you have spent and assist you to stay on track and within your monthly allocation.  You also have access to an online portal through your FMS provider to help check budget utilization.  You will need to work with your individual FMS provider for assistance with completing timesheets correctly.</t>
  </si>
  <si>
    <t>Overutilization of CDASS allocation has occurred.  Mandatory retraining and budget changes performed to address these prior episodes of overutilization.</t>
  </si>
  <si>
    <t>Relationship to Client:</t>
  </si>
  <si>
    <t xml:space="preserve">I (or my Authorized Representative) have the ability to train my Attendants to perform all of the activities listed below: </t>
  </si>
  <si>
    <t>Please inform your Case Manager if your needs change.</t>
  </si>
  <si>
    <t>Total amount available for Attendant support services.  Must identify at least two Attendants.  Rate of pay and total cost must be listed for all primary Attendants.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</si>
</sst>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28" x14ac:knownFonts="1">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
      <b/>
      <sz val="13"/>
      <color theme="1"/>
      <name val="Times New Roman"/>
      <family val="1"/>
    </font>
    <font>
      <sz val="12"/>
      <color theme="1"/>
      <name val="Times New Roman"/>
      <family val="1"/>
    </font>
    <font>
      <sz val="13"/>
      <color theme="1"/>
      <name val="Times New Roman"/>
      <family val="1"/>
    </font>
    <font>
      <b/>
      <u/>
      <sz val="13"/>
      <color theme="1"/>
      <name val="Times New Roman"/>
      <family val="1"/>
    </font>
    <font>
      <sz val="12.5"/>
      <color theme="1"/>
      <name val="Times New Roman"/>
      <family val="1"/>
    </font>
    <font>
      <b/>
      <sz val="10"/>
      <color theme="0"/>
      <name val="Times New Roman"/>
      <family val="1"/>
    </font>
    <font>
      <b/>
      <sz val="12"/>
      <color theme="1"/>
      <name val="Times New Roman"/>
      <family val="1"/>
    </font>
    <font>
      <sz val="11.5"/>
      <color theme="1"/>
      <name val="Times New Roman"/>
      <family val="1"/>
    </font>
    <font>
      <sz val="8"/>
      <color theme="1"/>
      <name val="Times New Roman"/>
      <family val="1"/>
    </font>
    <font>
      <sz val="7"/>
      <color theme="1"/>
      <name val="Times New Roman"/>
      <family val="1"/>
    </font>
    <font>
      <sz val="13"/>
      <color theme="5" tint="-0.499984740745262"/>
      <name val="Calibri"/>
      <family val="2"/>
      <scheme val="minor"/>
    </font>
    <font>
      <sz val="12.5"/>
      <color theme="5" tint="-0.499984740745262"/>
      <name val="Calibri"/>
      <family val="2"/>
      <scheme val="minor"/>
    </font>
    <font>
      <sz val="11"/>
      <name val="Times New Roman"/>
      <family val="1"/>
    </font>
    <font>
      <b/>
      <sz val="8"/>
      <color theme="0"/>
      <name val="Times New Roman"/>
      <family val="1"/>
    </font>
    <font>
      <b/>
      <sz val="7"/>
      <name val="Times New Roman"/>
      <family val="1"/>
    </font>
    <font>
      <b/>
      <sz val="11.5"/>
      <color theme="1"/>
      <name val="Times New Roman"/>
      <family val="1"/>
    </font>
    <font>
      <sz val="14"/>
      <name val="Calibri"/>
      <family val="2"/>
      <scheme val="minor"/>
    </font>
    <font>
      <b/>
      <sz val="13"/>
      <name val="Times New Roman"/>
      <family val="1"/>
    </font>
    <font>
      <b/>
      <i/>
      <sz val="12.5"/>
      <color theme="1"/>
      <name val="Times New Roman"/>
      <family val="1"/>
    </font>
    <font>
      <sz val="13"/>
      <color theme="1"/>
      <name val="Wingdings 2"/>
      <family val="1"/>
      <charset val="2"/>
    </font>
    <font>
      <sz val="11.5"/>
      <color theme="5" tint="-0.499984740745262"/>
      <name val="Calibri"/>
      <family val="2"/>
      <scheme val="minor"/>
    </font>
    <font>
      <b/>
      <u/>
      <sz val="12"/>
      <color theme="1"/>
      <name val="Times New Roman"/>
      <family val="1"/>
    </font>
    <font>
      <sz val="12"/>
      <color theme="5" tint="-0.499984740745262"/>
      <name val="Calibri"/>
      <family val="2"/>
      <scheme val="minor"/>
    </font>
    <font>
      <b/>
      <sz val="12.5"/>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thin">
        <color indexed="64"/>
      </top>
      <bottom/>
      <diagonal/>
    </border>
    <border>
      <left/>
      <right style="thin">
        <color indexed="64"/>
      </right>
      <top/>
      <bottom/>
      <diagonal/>
    </border>
    <border>
      <left style="thin">
        <color indexed="64"/>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thin">
        <color indexed="64"/>
      </top>
      <bottom style="double">
        <color indexed="64"/>
      </bottom>
      <diagonal/>
    </border>
    <border>
      <left/>
      <right/>
      <top style="medium">
        <color indexed="64"/>
      </top>
      <bottom style="medium">
        <color indexed="64"/>
      </bottom>
      <diagonal/>
    </border>
    <border>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double">
        <color auto="1"/>
      </right>
      <top style="medium">
        <color indexed="64"/>
      </top>
      <bottom style="medium">
        <color indexed="64"/>
      </bottom>
      <diagonal/>
    </border>
    <border>
      <left style="medium">
        <color indexed="64"/>
      </left>
      <right style="double">
        <color auto="1"/>
      </right>
      <top style="medium">
        <color indexed="64"/>
      </top>
      <bottom/>
      <diagonal/>
    </border>
    <border>
      <left style="medium">
        <color indexed="64"/>
      </left>
      <right style="double">
        <color indexed="64"/>
      </right>
      <top/>
      <bottom style="medium">
        <color indexed="64"/>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style="thin">
        <color indexed="64"/>
      </right>
      <top style="thin">
        <color indexed="64"/>
      </top>
      <bottom style="medium">
        <color indexed="64"/>
      </bottom>
      <diagonal/>
    </border>
    <border>
      <left style="medium">
        <color indexed="64"/>
      </left>
      <right style="double">
        <color auto="1"/>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top style="double">
        <color indexed="64"/>
      </top>
      <bottom style="double">
        <color indexed="64"/>
      </bottom>
      <diagonal/>
    </border>
    <border>
      <left style="thin">
        <color indexed="64"/>
      </left>
      <right/>
      <top style="thin">
        <color indexed="64"/>
      </top>
      <bottom/>
      <diagonal/>
    </border>
  </borders>
  <cellStyleXfs count="1">
    <xf numFmtId="0" fontId="0" fillId="0" borderId="0"/>
  </cellStyleXfs>
  <cellXfs count="238">
    <xf numFmtId="0" fontId="0" fillId="0" borderId="0" xfId="0"/>
    <xf numFmtId="0" fontId="1" fillId="0" borderId="0" xfId="0" applyFont="1" applyProtection="1"/>
    <xf numFmtId="0" fontId="8" fillId="0" borderId="1" xfId="0" applyFont="1" applyBorder="1" applyAlignment="1" applyProtection="1">
      <alignment vertical="center"/>
    </xf>
    <xf numFmtId="0" fontId="1" fillId="0" borderId="20" xfId="0" applyFont="1" applyBorder="1" applyProtection="1"/>
    <xf numFmtId="1" fontId="12" fillId="0" borderId="0" xfId="0" applyNumberFormat="1" applyFont="1" applyFill="1" applyAlignment="1" applyProtection="1">
      <alignment vertical="center" wrapText="1"/>
    </xf>
    <xf numFmtId="0" fontId="4" fillId="0" borderId="1" xfId="0" applyFont="1" applyBorder="1" applyAlignment="1" applyProtection="1">
      <alignment horizontal="center" vertical="center"/>
    </xf>
    <xf numFmtId="0" fontId="1" fillId="0" borderId="0" xfId="0" applyFont="1" applyBorder="1" applyAlignment="1" applyProtection="1"/>
    <xf numFmtId="0" fontId="1" fillId="0" borderId="23" xfId="0" applyFont="1" applyBorder="1" applyProtection="1"/>
    <xf numFmtId="0" fontId="1" fillId="0" borderId="43" xfId="0" applyFont="1" applyBorder="1" applyProtection="1"/>
    <xf numFmtId="0" fontId="17" fillId="3" borderId="19" xfId="0" applyFont="1" applyFill="1" applyBorder="1" applyAlignment="1" applyProtection="1">
      <alignment horizontal="center" vertical="center" wrapText="1"/>
    </xf>
    <xf numFmtId="1" fontId="14" fillId="0" borderId="62" xfId="0" applyNumberFormat="1" applyFont="1" applyBorder="1" applyAlignment="1" applyProtection="1">
      <alignment horizontal="right" vertical="center"/>
    </xf>
    <xf numFmtId="1" fontId="14" fillId="0" borderId="63" xfId="0" applyNumberFormat="1" applyFont="1" applyBorder="1" applyAlignment="1" applyProtection="1">
      <alignment horizontal="right" vertical="center"/>
    </xf>
    <xf numFmtId="0" fontId="17" fillId="3" borderId="15" xfId="0" applyFont="1" applyFill="1" applyBorder="1" applyAlignment="1" applyProtection="1">
      <alignment horizontal="center" vertical="center" wrapText="1"/>
    </xf>
    <xf numFmtId="1" fontId="14" fillId="4" borderId="64" xfId="0" applyNumberFormat="1" applyFont="1" applyFill="1" applyBorder="1" applyAlignment="1" applyProtection="1">
      <alignment horizontal="right"/>
    </xf>
    <xf numFmtId="0" fontId="16" fillId="3" borderId="42" xfId="0" applyFont="1" applyFill="1" applyBorder="1" applyProtection="1"/>
    <xf numFmtId="1" fontId="12" fillId="0" borderId="0" xfId="0" applyNumberFormat="1" applyFont="1" applyFill="1" applyAlignment="1" applyProtection="1">
      <alignment vertical="center"/>
    </xf>
    <xf numFmtId="1" fontId="13" fillId="0" borderId="0" xfId="0" applyNumberFormat="1" applyFont="1" applyFill="1" applyAlignment="1" applyProtection="1">
      <alignment vertical="center" wrapText="1"/>
    </xf>
    <xf numFmtId="1" fontId="13" fillId="0" borderId="4" xfId="0" applyNumberFormat="1" applyFont="1" applyFill="1" applyBorder="1" applyAlignment="1" applyProtection="1">
      <alignment vertical="center" wrapText="1"/>
    </xf>
    <xf numFmtId="1" fontId="13" fillId="0" borderId="0" xfId="0" applyNumberFormat="1" applyFont="1" applyFill="1" applyBorder="1" applyAlignment="1" applyProtection="1">
      <alignment horizontal="left" vertical="center" wrapText="1"/>
    </xf>
    <xf numFmtId="0" fontId="13" fillId="0" borderId="0" xfId="0" applyFont="1" applyFill="1" applyAlignment="1" applyProtection="1">
      <alignment vertical="center" wrapText="1"/>
    </xf>
    <xf numFmtId="0" fontId="1" fillId="0" borderId="0" xfId="0" applyFont="1" applyFill="1" applyProtection="1"/>
    <xf numFmtId="1" fontId="18" fillId="4" borderId="68" xfId="0" applyNumberFormat="1" applyFont="1" applyFill="1" applyBorder="1" applyAlignment="1" applyProtection="1">
      <alignment horizontal="center" vertical="center"/>
    </xf>
    <xf numFmtId="0" fontId="3" fillId="0" borderId="0" xfId="0" applyFont="1" applyBorder="1" applyAlignment="1" applyProtection="1">
      <alignment horizontal="center" vertical="top"/>
    </xf>
    <xf numFmtId="0" fontId="3" fillId="0" borderId="0" xfId="0" applyFont="1" applyBorder="1" applyAlignment="1" applyProtection="1">
      <alignment vertical="top" wrapText="1"/>
    </xf>
    <xf numFmtId="0" fontId="7" fillId="0" borderId="0" xfId="0" applyFont="1" applyBorder="1" applyAlignment="1" applyProtection="1">
      <alignment horizontal="left" vertical="center" indent="1"/>
    </xf>
    <xf numFmtId="0" fontId="6" fillId="0" borderId="21" xfId="0" applyFont="1" applyBorder="1" applyAlignment="1" applyProtection="1">
      <alignment horizontal="left" vertical="top" wrapText="1" indent="1"/>
    </xf>
    <xf numFmtId="0" fontId="7" fillId="0" borderId="4" xfId="0" applyFont="1" applyBorder="1" applyAlignment="1" applyProtection="1">
      <alignment horizontal="left" vertical="center" indent="1"/>
    </xf>
    <xf numFmtId="0" fontId="5" fillId="0" borderId="20" xfId="0" applyFont="1" applyBorder="1" applyAlignment="1" applyProtection="1">
      <alignment horizontal="left" vertical="top" wrapText="1"/>
    </xf>
    <xf numFmtId="0" fontId="5" fillId="0" borderId="15" xfId="0" applyFont="1" applyBorder="1" applyAlignment="1" applyProtection="1">
      <alignment horizontal="left" vertical="top"/>
    </xf>
    <xf numFmtId="0" fontId="1" fillId="0" borderId="72" xfId="0" applyFont="1" applyBorder="1" applyProtection="1"/>
    <xf numFmtId="0" fontId="23" fillId="0" borderId="20" xfId="0" applyFont="1" applyBorder="1" applyAlignment="1" applyProtection="1">
      <alignment horizontal="right" vertical="center"/>
    </xf>
    <xf numFmtId="0" fontId="23" fillId="0" borderId="20" xfId="0" applyFont="1" applyBorder="1" applyAlignment="1" applyProtection="1">
      <alignment horizontal="right" vertical="top"/>
    </xf>
    <xf numFmtId="0" fontId="8" fillId="0" borderId="16" xfId="0" applyFont="1" applyBorder="1" applyAlignment="1" applyProtection="1">
      <alignment vertical="center"/>
    </xf>
    <xf numFmtId="0" fontId="23" fillId="0" borderId="16" xfId="0" applyFont="1" applyBorder="1" applyAlignment="1" applyProtection="1">
      <alignment horizontal="right" vertical="center"/>
    </xf>
    <xf numFmtId="1" fontId="1" fillId="0" borderId="0" xfId="0" applyNumberFormat="1" applyFont="1" applyProtection="1"/>
    <xf numFmtId="2" fontId="1" fillId="0" borderId="0" xfId="0" applyNumberFormat="1" applyFont="1" applyProtection="1"/>
    <xf numFmtId="165" fontId="1" fillId="0" borderId="0" xfId="0" applyNumberFormat="1" applyFont="1" applyProtection="1"/>
    <xf numFmtId="0" fontId="12" fillId="0" borderId="0" xfId="0" applyFont="1" applyAlignment="1" applyProtection="1">
      <alignment horizontal="center" vertical="center" wrapText="1"/>
    </xf>
    <xf numFmtId="0" fontId="12" fillId="0" borderId="73"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5" xfId="0" applyFont="1" applyBorder="1" applyAlignment="1" applyProtection="1">
      <alignment horizontal="center" vertical="center" wrapText="1"/>
    </xf>
    <xf numFmtId="1" fontId="1" fillId="0" borderId="3" xfId="0" applyNumberFormat="1" applyFont="1" applyBorder="1" applyAlignment="1" applyProtection="1">
      <alignment horizontal="center" vertical="center"/>
    </xf>
    <xf numFmtId="1" fontId="1" fillId="0" borderId="4" xfId="0" applyNumberFormat="1" applyFont="1" applyBorder="1" applyAlignment="1" applyProtection="1">
      <alignment horizontal="center" vertical="center"/>
    </xf>
    <xf numFmtId="2" fontId="1" fillId="0" borderId="5" xfId="0" applyNumberFormat="1" applyFont="1" applyBorder="1" applyAlignment="1" applyProtection="1">
      <alignment horizontal="center" vertical="center"/>
    </xf>
    <xf numFmtId="0" fontId="8" fillId="0" borderId="16" xfId="0" applyFont="1" applyBorder="1" applyAlignment="1" applyProtection="1">
      <alignment horizontal="left" vertical="center"/>
    </xf>
    <xf numFmtId="0" fontId="19" fillId="0" borderId="9" xfId="0" applyFont="1" applyBorder="1" applyAlignment="1" applyProtection="1">
      <alignment horizontal="center" vertical="center"/>
    </xf>
    <xf numFmtId="0" fontId="19" fillId="0" borderId="1" xfId="0" applyFont="1" applyBorder="1" applyAlignment="1" applyProtection="1">
      <alignment horizontal="center" vertical="center"/>
    </xf>
    <xf numFmtId="0" fontId="1" fillId="0" borderId="0" xfId="0" applyFont="1" applyBorder="1" applyAlignment="1" applyProtection="1">
      <alignment horizontal="center"/>
    </xf>
    <xf numFmtId="0" fontId="1" fillId="0" borderId="24" xfId="0" applyFont="1" applyBorder="1" applyAlignment="1" applyProtection="1">
      <alignment horizontal="center"/>
    </xf>
    <xf numFmtId="0" fontId="5" fillId="0" borderId="2" xfId="0" applyFont="1" applyBorder="1" applyAlignment="1" applyProtection="1">
      <alignment horizontal="left" vertical="top"/>
    </xf>
    <xf numFmtId="0" fontId="7" fillId="0" borderId="17" xfId="0" applyFont="1" applyBorder="1" applyAlignment="1" applyProtection="1">
      <alignment horizontal="left" vertical="center" indent="1"/>
    </xf>
    <xf numFmtId="0" fontId="7" fillId="0" borderId="18" xfId="0" applyFont="1" applyBorder="1" applyAlignment="1" applyProtection="1">
      <alignment horizontal="left" vertical="center" indent="1"/>
    </xf>
    <xf numFmtId="0" fontId="7" fillId="0" borderId="19" xfId="0" applyFont="1" applyBorder="1" applyAlignment="1" applyProtection="1">
      <alignment horizontal="left" vertical="center" indent="1"/>
    </xf>
    <xf numFmtId="0" fontId="4" fillId="0" borderId="3" xfId="0" applyFont="1" applyBorder="1" applyAlignment="1" applyProtection="1">
      <alignment horizontal="left" vertical="center"/>
    </xf>
    <xf numFmtId="0" fontId="4" fillId="0" borderId="22" xfId="0" applyFont="1" applyBorder="1" applyAlignment="1" applyProtection="1">
      <alignment horizontal="left" vertical="center"/>
    </xf>
    <xf numFmtId="0" fontId="4" fillId="0" borderId="28" xfId="0" applyFont="1" applyBorder="1" applyAlignment="1" applyProtection="1">
      <alignment horizontal="left" vertical="center"/>
    </xf>
    <xf numFmtId="0" fontId="4" fillId="0" borderId="15" xfId="0" applyFont="1" applyBorder="1" applyAlignment="1" applyProtection="1">
      <alignment horizontal="left" vertical="center"/>
    </xf>
    <xf numFmtId="0" fontId="10" fillId="0" borderId="28" xfId="0" applyFont="1" applyBorder="1" applyAlignment="1" applyProtection="1">
      <alignment horizontal="center" vertical="center"/>
    </xf>
    <xf numFmtId="0" fontId="10" fillId="0" borderId="15" xfId="0" applyFont="1" applyBorder="1" applyAlignment="1" applyProtection="1">
      <alignment horizontal="center" vertical="center"/>
    </xf>
    <xf numFmtId="0" fontId="4" fillId="0" borderId="66" xfId="0" applyFont="1" applyBorder="1" applyAlignment="1" applyProtection="1">
      <alignment horizontal="left" vertical="center"/>
    </xf>
    <xf numFmtId="164" fontId="14" fillId="0" borderId="1" xfId="0" applyNumberFormat="1" applyFont="1" applyBorder="1" applyAlignment="1" applyProtection="1">
      <alignment horizontal="center" vertical="center"/>
      <protection locked="0"/>
    </xf>
    <xf numFmtId="2" fontId="14" fillId="0" borderId="1" xfId="0" applyNumberFormat="1" applyFont="1" applyBorder="1" applyAlignment="1" applyProtection="1">
      <alignment horizontal="center" vertical="center"/>
      <protection locked="0"/>
    </xf>
    <xf numFmtId="44" fontId="14" fillId="0" borderId="1" xfId="0" applyNumberFormat="1" applyFont="1" applyBorder="1" applyAlignment="1" applyProtection="1">
      <alignment horizontal="right" vertical="center"/>
    </xf>
    <xf numFmtId="165" fontId="14" fillId="0" borderId="65" xfId="0" applyNumberFormat="1" applyFont="1" applyBorder="1" applyAlignment="1" applyProtection="1">
      <alignment horizontal="center" vertical="center"/>
    </xf>
    <xf numFmtId="165" fontId="14" fillId="0" borderId="50" xfId="0" applyNumberFormat="1" applyFont="1" applyBorder="1" applyAlignment="1" applyProtection="1">
      <alignment horizontal="center" vertical="center"/>
    </xf>
    <xf numFmtId="0" fontId="2" fillId="0" borderId="2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7" xfId="0" applyFont="1" applyBorder="1" applyAlignment="1" applyProtection="1">
      <alignment horizontal="left" vertical="center" wrapText="1"/>
    </xf>
    <xf numFmtId="0" fontId="2" fillId="0" borderId="58" xfId="0" applyFont="1" applyBorder="1" applyAlignment="1" applyProtection="1">
      <alignment horizontal="left" vertical="center" wrapText="1"/>
    </xf>
    <xf numFmtId="0" fontId="2" fillId="0" borderId="59" xfId="0" applyFont="1" applyBorder="1" applyAlignment="1" applyProtection="1">
      <alignment horizontal="left" vertical="center" wrapText="1"/>
    </xf>
    <xf numFmtId="0" fontId="2" fillId="0" borderId="60" xfId="0" applyFont="1" applyBorder="1" applyAlignment="1" applyProtection="1">
      <alignment horizontal="left" vertical="center" wrapText="1"/>
    </xf>
    <xf numFmtId="0" fontId="17" fillId="0" borderId="0" xfId="0" applyFont="1" applyFill="1" applyBorder="1" applyAlignment="1" applyProtection="1">
      <alignment horizontal="center" vertical="center"/>
    </xf>
    <xf numFmtId="0" fontId="17" fillId="0" borderId="28" xfId="0" applyFont="1" applyFill="1" applyBorder="1" applyAlignment="1" applyProtection="1">
      <alignment horizontal="center" vertical="center"/>
    </xf>
    <xf numFmtId="1" fontId="14" fillId="0" borderId="1" xfId="0" applyNumberFormat="1" applyFont="1" applyBorder="1" applyAlignment="1" applyProtection="1">
      <alignment horizontal="center" vertical="center"/>
      <protection locked="0"/>
    </xf>
    <xf numFmtId="1" fontId="14" fillId="0" borderId="6" xfId="0" applyNumberFormat="1" applyFont="1" applyBorder="1" applyAlignment="1" applyProtection="1">
      <alignment horizontal="center" vertical="center"/>
      <protection locked="0"/>
    </xf>
    <xf numFmtId="0" fontId="19" fillId="2" borderId="21" xfId="0" applyFont="1" applyFill="1" applyBorder="1" applyAlignment="1" applyProtection="1">
      <alignment horizontal="center" vertical="center"/>
    </xf>
    <xf numFmtId="0" fontId="19" fillId="2" borderId="4" xfId="0" applyFont="1" applyFill="1" applyBorder="1" applyAlignment="1" applyProtection="1">
      <alignment horizontal="center" vertical="center"/>
    </xf>
    <xf numFmtId="0" fontId="19" fillId="2" borderId="15" xfId="0" applyFont="1" applyFill="1" applyBorder="1" applyAlignment="1" applyProtection="1">
      <alignment horizontal="center" vertical="center"/>
    </xf>
    <xf numFmtId="0" fontId="4" fillId="0" borderId="26" xfId="0" applyFont="1" applyBorder="1" applyAlignment="1" applyProtection="1">
      <alignment horizontal="left" wrapText="1" indent="1"/>
    </xf>
    <xf numFmtId="0" fontId="4" fillId="0" borderId="2" xfId="0" applyFont="1" applyBorder="1" applyAlignment="1" applyProtection="1">
      <alignment horizontal="left" wrapText="1" indent="1"/>
    </xf>
    <xf numFmtId="0" fontId="4" fillId="0" borderId="14" xfId="0" applyFont="1" applyBorder="1" applyAlignment="1" applyProtection="1">
      <alignment horizontal="left" wrapText="1" indent="1"/>
    </xf>
    <xf numFmtId="0" fontId="9" fillId="3" borderId="0" xfId="0" applyFont="1" applyFill="1" applyBorder="1" applyAlignment="1" applyProtection="1">
      <alignment horizontal="center" vertical="center"/>
    </xf>
    <xf numFmtId="0" fontId="6" fillId="0" borderId="20" xfId="0" applyFont="1" applyBorder="1" applyAlignment="1" applyProtection="1">
      <alignment horizontal="left" vertical="center" wrapText="1" indent="1"/>
    </xf>
    <xf numFmtId="0" fontId="6" fillId="0" borderId="0" xfId="0" applyFont="1" applyBorder="1" applyAlignment="1" applyProtection="1">
      <alignment horizontal="left" vertical="center" wrapText="1" indent="1"/>
    </xf>
    <xf numFmtId="0" fontId="6" fillId="0" borderId="15" xfId="0" applyFont="1" applyBorder="1" applyAlignment="1" applyProtection="1">
      <alignment horizontal="left" vertical="center" wrapText="1" indent="1"/>
    </xf>
    <xf numFmtId="0" fontId="9" fillId="3" borderId="20"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6" fillId="0" borderId="12" xfId="0" applyFont="1" applyBorder="1" applyAlignment="1" applyProtection="1">
      <alignment horizontal="left" indent="1"/>
    </xf>
    <xf numFmtId="0" fontId="6" fillId="0" borderId="7" xfId="0" applyFont="1" applyBorder="1" applyAlignment="1" applyProtection="1">
      <alignment horizontal="left" indent="1"/>
    </xf>
    <xf numFmtId="0" fontId="6" fillId="0" borderId="13" xfId="0" applyFont="1" applyBorder="1" applyAlignment="1" applyProtection="1">
      <alignment horizontal="left" indent="1"/>
    </xf>
    <xf numFmtId="0" fontId="14" fillId="0" borderId="23" xfId="0" applyFont="1" applyBorder="1" applyAlignment="1" applyProtection="1">
      <alignment horizontal="left"/>
      <protection locked="0"/>
    </xf>
    <xf numFmtId="0" fontId="14" fillId="0" borderId="24" xfId="0" applyFont="1" applyBorder="1" applyAlignment="1" applyProtection="1">
      <alignment horizontal="left"/>
      <protection locked="0"/>
    </xf>
    <xf numFmtId="0" fontId="14" fillId="0" borderId="25" xfId="0" applyFont="1" applyBorder="1" applyAlignment="1" applyProtection="1">
      <alignment horizontal="left"/>
      <protection locked="0"/>
    </xf>
    <xf numFmtId="0" fontId="14" fillId="0" borderId="21" xfId="0" applyFont="1" applyBorder="1" applyAlignment="1" applyProtection="1">
      <alignment horizontal="left"/>
      <protection locked="0"/>
    </xf>
    <xf numFmtId="0" fontId="14" fillId="0" borderId="4" xfId="0" applyFont="1" applyBorder="1" applyAlignment="1" applyProtection="1">
      <alignment horizontal="left"/>
      <protection locked="0"/>
    </xf>
    <xf numFmtId="0" fontId="14" fillId="0" borderId="22" xfId="0" applyFont="1" applyBorder="1" applyAlignment="1" applyProtection="1">
      <alignment horizontal="left"/>
      <protection locked="0"/>
    </xf>
    <xf numFmtId="0" fontId="14" fillId="0" borderId="12" xfId="0" applyFont="1" applyBorder="1" applyAlignment="1" applyProtection="1">
      <alignment horizontal="left"/>
      <protection locked="0"/>
    </xf>
    <xf numFmtId="0" fontId="14" fillId="0" borderId="7" xfId="0" applyFont="1" applyBorder="1" applyAlignment="1" applyProtection="1">
      <alignment horizontal="left"/>
      <protection locked="0"/>
    </xf>
    <xf numFmtId="0" fontId="14" fillId="0" borderId="13" xfId="0" applyFont="1" applyBorder="1" applyAlignment="1" applyProtection="1">
      <alignment horizontal="left"/>
      <protection locked="0"/>
    </xf>
    <xf numFmtId="0" fontId="14" fillId="0" borderId="12" xfId="0" applyFont="1" applyBorder="1" applyAlignment="1" applyProtection="1">
      <alignment horizontal="center"/>
    </xf>
    <xf numFmtId="0" fontId="14" fillId="0" borderId="7" xfId="0" applyFont="1" applyBorder="1" applyAlignment="1" applyProtection="1">
      <alignment horizontal="center"/>
    </xf>
    <xf numFmtId="0" fontId="14" fillId="0" borderId="13" xfId="0" applyFont="1" applyBorder="1" applyAlignment="1" applyProtection="1">
      <alignment horizontal="center"/>
    </xf>
    <xf numFmtId="0" fontId="15" fillId="0" borderId="1" xfId="0" applyFont="1" applyBorder="1" applyAlignment="1" applyProtection="1">
      <alignment horizontal="left" vertical="center" shrinkToFit="1"/>
      <protection locked="0"/>
    </xf>
    <xf numFmtId="0" fontId="15" fillId="0" borderId="11" xfId="0" applyFont="1" applyBorder="1" applyAlignment="1" applyProtection="1">
      <alignment horizontal="left" vertical="center" shrinkToFit="1"/>
      <protection locked="0"/>
    </xf>
    <xf numFmtId="0" fontId="15" fillId="0" borderId="6" xfId="0" applyFont="1" applyBorder="1" applyAlignment="1" applyProtection="1">
      <alignment horizontal="left" vertical="center" shrinkToFit="1"/>
      <protection locked="0"/>
    </xf>
    <xf numFmtId="0" fontId="15" fillId="0" borderId="7" xfId="0" applyFont="1" applyBorder="1" applyAlignment="1" applyProtection="1">
      <alignment horizontal="left" vertical="center" shrinkToFit="1"/>
      <protection locked="0"/>
    </xf>
    <xf numFmtId="0" fontId="15" fillId="0" borderId="13" xfId="0" applyFont="1" applyBorder="1" applyAlignment="1" applyProtection="1">
      <alignment horizontal="left" vertical="center" shrinkToFit="1"/>
      <protection locked="0"/>
    </xf>
    <xf numFmtId="0" fontId="8" fillId="0" borderId="1" xfId="0" applyFont="1" applyBorder="1" applyAlignment="1" applyProtection="1">
      <alignment horizontal="left" vertical="center" wrapText="1"/>
    </xf>
    <xf numFmtId="0" fontId="15" fillId="0" borderId="1"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8" fillId="0" borderId="6" xfId="0" applyFont="1" applyBorder="1" applyAlignment="1" applyProtection="1">
      <alignment horizontal="left" vertical="center"/>
    </xf>
    <xf numFmtId="0" fontId="8" fillId="0" borderId="7"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10" xfId="0" applyFont="1" applyBorder="1" applyAlignment="1" applyProtection="1">
      <alignment horizontal="left" vertical="center"/>
    </xf>
    <xf numFmtId="0" fontId="8" fillId="0" borderId="1" xfId="0" applyFont="1" applyBorder="1" applyAlignment="1" applyProtection="1">
      <alignment horizontal="left" vertical="center"/>
    </xf>
    <xf numFmtId="0" fontId="15" fillId="0" borderId="8" xfId="0" applyFont="1" applyBorder="1" applyAlignment="1" applyProtection="1">
      <alignment horizontal="left" vertical="center" shrinkToFit="1"/>
      <protection locked="0"/>
    </xf>
    <xf numFmtId="0" fontId="11" fillId="0" borderId="10" xfId="0" applyFont="1" applyBorder="1" applyAlignment="1" applyProtection="1">
      <alignment horizontal="left" vertical="center"/>
    </xf>
    <xf numFmtId="0" fontId="11" fillId="0" borderId="1" xfId="0" applyFont="1" applyBorder="1" applyAlignment="1" applyProtection="1">
      <alignment horizontal="left" vertical="center"/>
    </xf>
    <xf numFmtId="0" fontId="19" fillId="2" borderId="20"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1" fillId="0" borderId="67" xfId="0" applyFont="1" applyBorder="1" applyAlignment="1" applyProtection="1">
      <alignment horizontal="left" vertical="center"/>
    </xf>
    <xf numFmtId="0" fontId="11" fillId="0" borderId="36" xfId="0" applyFont="1" applyBorder="1" applyAlignment="1" applyProtection="1">
      <alignment horizontal="left" vertical="center"/>
    </xf>
    <xf numFmtId="1" fontId="14" fillId="0" borderId="36" xfId="0" applyNumberFormat="1" applyFont="1" applyBorder="1" applyAlignment="1" applyProtection="1">
      <alignment horizontal="center" vertical="center"/>
      <protection locked="0"/>
    </xf>
    <xf numFmtId="1" fontId="14" fillId="0" borderId="37" xfId="0" applyNumberFormat="1" applyFont="1" applyBorder="1" applyAlignment="1" applyProtection="1">
      <alignment horizontal="center" vertical="center"/>
      <protection locked="0"/>
    </xf>
    <xf numFmtId="165" fontId="14" fillId="0" borderId="53" xfId="0" applyNumberFormat="1" applyFont="1" applyBorder="1" applyAlignment="1" applyProtection="1">
      <alignment horizontal="center" vertical="center"/>
    </xf>
    <xf numFmtId="165" fontId="14" fillId="0" borderId="61" xfId="0" applyNumberFormat="1" applyFont="1" applyBorder="1" applyAlignment="1" applyProtection="1">
      <alignment horizontal="center" vertical="center"/>
    </xf>
    <xf numFmtId="0" fontId="9" fillId="3" borderId="18" xfId="0" applyFont="1" applyFill="1" applyBorder="1" applyAlignment="1" applyProtection="1">
      <alignment horizontal="center" vertical="center"/>
    </xf>
    <xf numFmtId="0" fontId="5" fillId="2" borderId="21"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15" xfId="0" applyFont="1" applyFill="1" applyBorder="1" applyAlignment="1" applyProtection="1">
      <alignment horizontal="left" vertical="center" wrapText="1"/>
    </xf>
    <xf numFmtId="0" fontId="19" fillId="0" borderId="54" xfId="0" applyFont="1" applyBorder="1" applyAlignment="1" applyProtection="1">
      <alignment horizontal="left" vertical="center" wrapText="1" indent="1"/>
    </xf>
    <xf numFmtId="0" fontId="11" fillId="0" borderId="55" xfId="0" applyFont="1" applyBorder="1" applyAlignment="1" applyProtection="1">
      <alignment horizontal="left" vertical="center" indent="1"/>
    </xf>
    <xf numFmtId="0" fontId="11" fillId="0" borderId="71" xfId="0" applyFont="1" applyBorder="1" applyAlignment="1" applyProtection="1">
      <alignment horizontal="left" vertical="center" indent="1"/>
    </xf>
    <xf numFmtId="0" fontId="25" fillId="0" borderId="26" xfId="0" applyFont="1" applyBorder="1" applyAlignment="1" applyProtection="1">
      <alignment horizontal="left" vertical="center" indent="1"/>
    </xf>
    <xf numFmtId="0" fontId="25" fillId="0" borderId="2" xfId="0" applyFont="1" applyBorder="1" applyAlignment="1" applyProtection="1">
      <alignment horizontal="left" vertical="center" indent="1"/>
    </xf>
    <xf numFmtId="0" fontId="25" fillId="0" borderId="45" xfId="0" applyFont="1" applyBorder="1" applyAlignment="1" applyProtection="1">
      <alignment horizontal="left" vertical="center" indent="1"/>
    </xf>
    <xf numFmtId="0" fontId="9" fillId="3" borderId="17" xfId="0" applyFont="1" applyFill="1" applyBorder="1" applyAlignment="1" applyProtection="1">
      <alignment horizontal="center" vertical="center"/>
    </xf>
    <xf numFmtId="1" fontId="14" fillId="0" borderId="9" xfId="0" applyNumberFormat="1" applyFont="1" applyBorder="1" applyAlignment="1" applyProtection="1">
      <alignment horizontal="center" vertical="center"/>
      <protection locked="0"/>
    </xf>
    <xf numFmtId="0" fontId="8" fillId="0" borderId="12" xfId="0" applyFont="1" applyBorder="1" applyAlignment="1" applyProtection="1">
      <alignment horizontal="left" vertical="center" wrapText="1" indent="1"/>
    </xf>
    <xf numFmtId="0" fontId="8" fillId="0" borderId="7" xfId="0" applyFont="1" applyBorder="1" applyAlignment="1" applyProtection="1">
      <alignment horizontal="left" vertical="center" wrapText="1" indent="1"/>
    </xf>
    <xf numFmtId="0" fontId="8" fillId="0" borderId="8" xfId="0" applyFont="1" applyBorder="1" applyAlignment="1" applyProtection="1">
      <alignment horizontal="left" vertical="center" wrapText="1" indent="1"/>
    </xf>
    <xf numFmtId="0" fontId="1" fillId="0" borderId="4" xfId="0" applyFont="1" applyBorder="1" applyAlignment="1" applyProtection="1">
      <alignment horizontal="center"/>
    </xf>
    <xf numFmtId="0" fontId="14" fillId="0" borderId="10" xfId="0" applyFont="1" applyBorder="1" applyAlignment="1" applyProtection="1">
      <alignment horizontal="left" vertical="center" shrinkToFit="1"/>
      <protection locked="0"/>
    </xf>
    <xf numFmtId="0" fontId="14" fillId="0" borderId="1" xfId="0" applyFont="1" applyBorder="1" applyAlignment="1" applyProtection="1">
      <alignment horizontal="left" vertical="center" shrinkToFit="1"/>
      <protection locked="0"/>
    </xf>
    <xf numFmtId="0" fontId="24" fillId="0" borderId="20" xfId="0" applyFont="1" applyBorder="1" applyAlignment="1" applyProtection="1">
      <alignment horizontal="center" vertical="top"/>
    </xf>
    <xf numFmtId="0" fontId="24" fillId="0" borderId="0" xfId="0" applyFont="1" applyBorder="1" applyAlignment="1" applyProtection="1">
      <alignment horizontal="center" vertical="top"/>
    </xf>
    <xf numFmtId="0" fontId="24" fillId="0" borderId="15" xfId="0" applyFont="1" applyBorder="1" applyAlignment="1" applyProtection="1">
      <alignment horizontal="center" vertical="top"/>
    </xf>
    <xf numFmtId="0" fontId="1" fillId="0" borderId="19" xfId="0" applyFont="1" applyBorder="1" applyAlignment="1" applyProtection="1">
      <alignment horizontal="center"/>
    </xf>
    <xf numFmtId="0" fontId="1" fillId="0" borderId="15" xfId="0" applyFont="1" applyBorder="1" applyAlignment="1" applyProtection="1">
      <alignment horizontal="center"/>
    </xf>
    <xf numFmtId="0" fontId="1" fillId="0" borderId="25" xfId="0" applyFont="1" applyBorder="1" applyAlignment="1" applyProtection="1">
      <alignment horizontal="center"/>
    </xf>
    <xf numFmtId="0" fontId="19" fillId="0" borderId="23" xfId="0" applyFont="1" applyBorder="1" applyAlignment="1" applyProtection="1">
      <alignment horizontal="left" vertical="top" wrapText="1" indent="1"/>
    </xf>
    <xf numFmtId="0" fontId="19" fillId="0" borderId="24" xfId="0" applyFont="1" applyBorder="1" applyAlignment="1" applyProtection="1">
      <alignment horizontal="left" vertical="top" wrapText="1" indent="1"/>
    </xf>
    <xf numFmtId="0" fontId="19" fillId="0" borderId="25" xfId="0" applyFont="1" applyBorder="1" applyAlignment="1" applyProtection="1">
      <alignment horizontal="left" vertical="top" wrapText="1" indent="1"/>
    </xf>
    <xf numFmtId="0" fontId="5" fillId="0" borderId="0" xfId="0" applyFont="1" applyBorder="1" applyAlignment="1" applyProtection="1">
      <alignment horizontal="left" vertical="top"/>
    </xf>
    <xf numFmtId="0" fontId="1" fillId="0" borderId="4" xfId="0" applyFont="1" applyBorder="1" applyAlignment="1" applyProtection="1">
      <alignment horizontal="left"/>
    </xf>
    <xf numFmtId="0" fontId="1" fillId="0" borderId="0" xfId="0" applyFont="1" applyBorder="1" applyAlignment="1" applyProtection="1">
      <alignment horizontal="left"/>
    </xf>
    <xf numFmtId="0" fontId="5" fillId="0" borderId="21" xfId="0" applyFont="1" applyBorder="1" applyAlignment="1" applyProtection="1">
      <alignment horizontal="left" vertical="center" wrapText="1" indent="1"/>
    </xf>
    <xf numFmtId="0" fontId="5" fillId="0" borderId="4" xfId="0" applyFont="1" applyBorder="1" applyAlignment="1" applyProtection="1">
      <alignment horizontal="left" vertical="center" wrapText="1" indent="1"/>
    </xf>
    <xf numFmtId="0" fontId="5" fillId="0" borderId="5" xfId="0" applyFont="1" applyBorder="1" applyAlignment="1" applyProtection="1">
      <alignment horizontal="left" vertical="center" wrapText="1" indent="1"/>
    </xf>
    <xf numFmtId="0" fontId="19" fillId="0" borderId="20"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27" xfId="0" applyFont="1" applyBorder="1" applyAlignment="1" applyProtection="1">
      <alignment horizontal="center" vertical="center"/>
    </xf>
    <xf numFmtId="164" fontId="14" fillId="0" borderId="6" xfId="0" applyNumberFormat="1" applyFont="1" applyBorder="1" applyAlignment="1" applyProtection="1">
      <alignment horizontal="center"/>
      <protection locked="0"/>
    </xf>
    <xf numFmtId="164" fontId="14" fillId="0" borderId="7" xfId="0" applyNumberFormat="1" applyFont="1" applyBorder="1" applyAlignment="1" applyProtection="1">
      <alignment horizontal="center"/>
      <protection locked="0"/>
    </xf>
    <xf numFmtId="164" fontId="14" fillId="0" borderId="8" xfId="0" applyNumberFormat="1" applyFont="1" applyBorder="1" applyAlignment="1" applyProtection="1">
      <alignment horizontal="center"/>
      <protection locked="0"/>
    </xf>
    <xf numFmtId="0" fontId="19" fillId="0" borderId="6"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9" xfId="0" applyFont="1" applyBorder="1" applyAlignment="1" applyProtection="1">
      <alignment horizontal="center" vertical="center"/>
    </xf>
    <xf numFmtId="0" fontId="10" fillId="0" borderId="69" xfId="0" applyFont="1" applyBorder="1" applyAlignment="1" applyProtection="1">
      <alignment horizontal="center" vertical="center"/>
    </xf>
    <xf numFmtId="44" fontId="26" fillId="0" borderId="32" xfId="0" applyNumberFormat="1" applyFont="1" applyBorder="1" applyAlignment="1" applyProtection="1">
      <alignment horizontal="center" vertical="center"/>
      <protection locked="0"/>
    </xf>
    <xf numFmtId="44" fontId="26" fillId="0" borderId="33" xfId="0" applyNumberFormat="1" applyFont="1" applyBorder="1" applyAlignment="1" applyProtection="1">
      <alignment horizontal="center" vertical="center"/>
      <protection locked="0"/>
    </xf>
    <xf numFmtId="44" fontId="26" fillId="0" borderId="34" xfId="0" applyNumberFormat="1" applyFont="1" applyBorder="1" applyAlignment="1" applyProtection="1">
      <alignment horizontal="center" vertical="center"/>
      <protection locked="0"/>
    </xf>
    <xf numFmtId="44" fontId="26" fillId="0" borderId="35" xfId="0" applyNumberFormat="1" applyFont="1" applyBorder="1" applyAlignment="1" applyProtection="1">
      <alignment horizontal="center" vertical="center"/>
      <protection locked="0"/>
    </xf>
    <xf numFmtId="44" fontId="26" fillId="0" borderId="36" xfId="0" applyNumberFormat="1" applyFont="1" applyBorder="1" applyAlignment="1" applyProtection="1">
      <alignment horizontal="center" vertical="center"/>
      <protection locked="0"/>
    </xf>
    <xf numFmtId="44" fontId="26" fillId="0" borderId="37" xfId="0" applyNumberFormat="1" applyFont="1" applyBorder="1" applyAlignment="1" applyProtection="1">
      <alignment horizontal="center" vertical="center"/>
      <protection locked="0"/>
    </xf>
    <xf numFmtId="0" fontId="11" fillId="0" borderId="26" xfId="0" applyFont="1" applyBorder="1" applyAlignment="1" applyProtection="1">
      <alignment horizontal="left" vertical="center" wrapText="1" indent="1"/>
    </xf>
    <xf numFmtId="0" fontId="11" fillId="0" borderId="2" xfId="0" applyFont="1" applyBorder="1" applyAlignment="1" applyProtection="1">
      <alignment horizontal="left" vertical="center" wrapText="1" indent="1"/>
    </xf>
    <xf numFmtId="0" fontId="11" fillId="0" borderId="14" xfId="0" applyFont="1" applyBorder="1" applyAlignment="1" applyProtection="1">
      <alignment horizontal="left" vertical="center" wrapText="1" indent="1"/>
    </xf>
    <xf numFmtId="0" fontId="21" fillId="0" borderId="41" xfId="0" applyFont="1" applyFill="1" applyBorder="1" applyAlignment="1" applyProtection="1">
      <alignment horizontal="right" vertical="center"/>
    </xf>
    <xf numFmtId="0" fontId="21" fillId="0" borderId="38" xfId="0" applyFont="1" applyFill="1" applyBorder="1" applyAlignment="1" applyProtection="1">
      <alignment horizontal="right" vertical="center"/>
    </xf>
    <xf numFmtId="0" fontId="21" fillId="0" borderId="40" xfId="0" applyFont="1" applyFill="1" applyBorder="1" applyAlignment="1" applyProtection="1">
      <alignment horizontal="right" vertical="center"/>
    </xf>
    <xf numFmtId="3" fontId="20" fillId="0" borderId="39" xfId="0" applyNumberFormat="1" applyFont="1" applyFill="1" applyBorder="1" applyAlignment="1" applyProtection="1">
      <alignment horizontal="left" vertical="center"/>
    </xf>
    <xf numFmtId="3" fontId="20" fillId="0" borderId="38" xfId="0" applyNumberFormat="1" applyFont="1" applyFill="1" applyBorder="1" applyAlignment="1" applyProtection="1">
      <alignment horizontal="left" vertical="center"/>
    </xf>
    <xf numFmtId="0" fontId="2" fillId="0" borderId="54" xfId="0" applyFont="1" applyBorder="1" applyAlignment="1" applyProtection="1">
      <alignment horizontal="left" vertical="center" wrapText="1"/>
    </xf>
    <xf numFmtId="0" fontId="2" fillId="0" borderId="55" xfId="0" applyFont="1" applyBorder="1" applyAlignment="1" applyProtection="1">
      <alignment horizontal="left" vertical="center" wrapText="1"/>
    </xf>
    <xf numFmtId="0" fontId="2" fillId="0" borderId="57" xfId="0" applyFont="1" applyBorder="1" applyAlignment="1" applyProtection="1">
      <alignment horizontal="left" vertical="center" wrapText="1"/>
    </xf>
    <xf numFmtId="0" fontId="17" fillId="0" borderId="56" xfId="0" applyFont="1" applyFill="1" applyBorder="1" applyAlignment="1" applyProtection="1">
      <alignment horizontal="center" vertical="center"/>
    </xf>
    <xf numFmtId="0" fontId="17" fillId="0" borderId="55" xfId="0" applyFont="1" applyFill="1" applyBorder="1" applyAlignment="1" applyProtection="1">
      <alignment horizontal="center" vertical="center"/>
    </xf>
    <xf numFmtId="0" fontId="21" fillId="0" borderId="44" xfId="0" applyFont="1" applyFill="1" applyBorder="1" applyAlignment="1" applyProtection="1">
      <alignment horizontal="right" vertical="center"/>
    </xf>
    <xf numFmtId="0" fontId="2" fillId="0" borderId="2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165" fontId="20" fillId="0" borderId="38" xfId="0" applyNumberFormat="1" applyFont="1" applyFill="1" applyBorder="1" applyAlignment="1" applyProtection="1">
      <alignment horizontal="center" vertical="center"/>
    </xf>
    <xf numFmtId="2" fontId="20" fillId="0" borderId="44" xfId="0" applyNumberFormat="1" applyFont="1" applyFill="1" applyBorder="1" applyAlignment="1" applyProtection="1">
      <alignment horizontal="left" vertical="center"/>
    </xf>
    <xf numFmtId="2" fontId="20" fillId="0" borderId="70" xfId="0" applyNumberFormat="1" applyFont="1" applyFill="1" applyBorder="1" applyAlignment="1" applyProtection="1">
      <alignment horizontal="left" vertical="center"/>
    </xf>
    <xf numFmtId="0" fontId="11" fillId="0" borderId="20" xfId="0" applyFont="1" applyBorder="1" applyAlignment="1" applyProtection="1">
      <alignment horizontal="left" vertical="top" wrapText="1" indent="1"/>
    </xf>
    <xf numFmtId="0" fontId="11" fillId="0" borderId="0" xfId="0" applyFont="1" applyBorder="1" applyAlignment="1" applyProtection="1">
      <alignment horizontal="left" vertical="top" wrapText="1" indent="1"/>
    </xf>
    <xf numFmtId="0" fontId="11" fillId="0" borderId="15" xfId="0" applyFont="1" applyBorder="1" applyAlignment="1" applyProtection="1">
      <alignment horizontal="left" vertical="top" wrapText="1" indent="1"/>
    </xf>
    <xf numFmtId="0" fontId="15" fillId="0" borderId="6"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3" fillId="2" borderId="29"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8" fillId="0" borderId="10" xfId="0" applyFont="1" applyBorder="1" applyAlignment="1" applyProtection="1">
      <alignment horizontal="left" vertical="center" wrapText="1"/>
    </xf>
    <xf numFmtId="0" fontId="8" fillId="0" borderId="47" xfId="0" applyFont="1" applyBorder="1" applyAlignment="1" applyProtection="1">
      <alignment horizontal="left" vertical="center"/>
    </xf>
    <xf numFmtId="0" fontId="8" fillId="0" borderId="48" xfId="0" applyFont="1" applyBorder="1" applyAlignment="1" applyProtection="1">
      <alignment horizontal="left" vertical="center"/>
    </xf>
    <xf numFmtId="0" fontId="8" fillId="0" borderId="49" xfId="0" applyFont="1" applyBorder="1" applyAlignment="1" applyProtection="1">
      <alignment horizontal="left" vertical="center"/>
    </xf>
    <xf numFmtId="0" fontId="1" fillId="0" borderId="72" xfId="0" applyFont="1" applyBorder="1" applyAlignment="1" applyProtection="1">
      <alignment horizontal="center"/>
    </xf>
    <xf numFmtId="0" fontId="2" fillId="0" borderId="23"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51" xfId="0" applyFont="1" applyBorder="1" applyAlignment="1" applyProtection="1">
      <alignment horizontal="left" vertical="center" wrapText="1"/>
    </xf>
    <xf numFmtId="0" fontId="11" fillId="0" borderId="46" xfId="0" applyFont="1" applyBorder="1" applyAlignment="1" applyProtection="1">
      <alignment horizontal="left" vertical="center"/>
    </xf>
    <xf numFmtId="0" fontId="11" fillId="0" borderId="9" xfId="0" applyFont="1" applyBorder="1" applyAlignment="1" applyProtection="1">
      <alignment horizontal="left" vertical="center"/>
    </xf>
    <xf numFmtId="0" fontId="15" fillId="0" borderId="4" xfId="0" applyFont="1" applyBorder="1" applyAlignment="1" applyProtection="1">
      <alignment horizontal="left"/>
      <protection locked="0"/>
    </xf>
    <xf numFmtId="0" fontId="3" fillId="0" borderId="0" xfId="0" applyFont="1" applyBorder="1" applyAlignment="1" applyProtection="1">
      <alignment horizontal="center" vertical="top" wrapText="1"/>
    </xf>
    <xf numFmtId="0" fontId="6" fillId="0" borderId="4" xfId="0" applyFont="1" applyBorder="1" applyAlignment="1" applyProtection="1">
      <alignment horizontal="left" vertical="top" wrapText="1"/>
    </xf>
    <xf numFmtId="0" fontId="6" fillId="0" borderId="22" xfId="0" applyFont="1" applyBorder="1" applyAlignment="1" applyProtection="1">
      <alignment horizontal="left" vertical="top" wrapText="1"/>
    </xf>
    <xf numFmtId="0" fontId="27" fillId="0" borderId="20" xfId="0" applyFont="1" applyBorder="1" applyAlignment="1" applyProtection="1">
      <alignment horizontal="left" indent="1"/>
    </xf>
    <xf numFmtId="0" fontId="27" fillId="0" borderId="0" xfId="0" applyFont="1" applyBorder="1" applyAlignment="1" applyProtection="1">
      <alignment horizontal="left" indent="1"/>
    </xf>
    <xf numFmtId="0" fontId="11" fillId="0" borderId="23" xfId="0" applyFont="1" applyBorder="1" applyAlignment="1" applyProtection="1">
      <alignment horizontal="center" vertical="center" wrapText="1"/>
    </xf>
    <xf numFmtId="0" fontId="11" fillId="0" borderId="24" xfId="0" applyFont="1" applyBorder="1" applyAlignment="1" applyProtection="1">
      <alignment horizontal="center" vertical="center" wrapText="1"/>
    </xf>
    <xf numFmtId="0" fontId="11" fillId="0" borderId="25" xfId="0" applyFont="1" applyBorder="1" applyAlignment="1" applyProtection="1">
      <alignment horizontal="center" vertical="center" wrapText="1"/>
    </xf>
    <xf numFmtId="0" fontId="8" fillId="0" borderId="0" xfId="0" applyFont="1" applyBorder="1" applyAlignment="1" applyProtection="1">
      <alignment horizontal="left" vertical="center"/>
    </xf>
    <xf numFmtId="0" fontId="8" fillId="0" borderId="15" xfId="0" applyFont="1" applyBorder="1" applyAlignment="1" applyProtection="1">
      <alignment horizontal="left" vertical="center"/>
    </xf>
    <xf numFmtId="0" fontId="8" fillId="0" borderId="0" xfId="0" applyFont="1" applyBorder="1" applyAlignment="1" applyProtection="1">
      <alignment horizontal="left" vertical="top" wrapText="1"/>
    </xf>
    <xf numFmtId="0" fontId="8" fillId="0" borderId="15" xfId="0" applyFont="1" applyBorder="1" applyAlignment="1" applyProtection="1">
      <alignment horizontal="left" vertical="top" wrapText="1"/>
    </xf>
    <xf numFmtId="0" fontId="21" fillId="0" borderId="52" xfId="0" applyFont="1" applyFill="1" applyBorder="1" applyAlignment="1" applyProtection="1">
      <alignment horizontal="right" vertical="center"/>
    </xf>
    <xf numFmtId="0" fontId="21" fillId="0" borderId="39" xfId="0" applyFont="1" applyFill="1" applyBorder="1" applyAlignment="1" applyProtection="1">
      <alignment horizontal="right" vertical="center"/>
    </xf>
    <xf numFmtId="0" fontId="15" fillId="0" borderId="7" xfId="0" applyFont="1" applyBorder="1" applyAlignment="1" applyProtection="1">
      <alignment horizontal="left"/>
      <protection locked="0"/>
    </xf>
    <xf numFmtId="0" fontId="5" fillId="0" borderId="4" xfId="0" applyFont="1" applyBorder="1" applyAlignment="1" applyProtection="1">
      <alignment horizontal="center"/>
    </xf>
    <xf numFmtId="0" fontId="22" fillId="0" borderId="0" xfId="0" applyFont="1" applyBorder="1" applyAlignment="1" applyProtection="1">
      <alignment horizontal="center" vertical="top" wrapText="1"/>
    </xf>
    <xf numFmtId="0" fontId="22" fillId="0" borderId="0" xfId="0" applyFont="1" applyBorder="1" applyAlignment="1" applyProtection="1">
      <alignment horizontal="center" vertical="top"/>
    </xf>
    <xf numFmtId="0" fontId="3" fillId="0" borderId="0" xfId="0" applyFont="1" applyBorder="1" applyAlignment="1" applyProtection="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191837</xdr:colOff>
      <xdr:row>110</xdr:row>
      <xdr:rowOff>209049</xdr:rowOff>
    </xdr:from>
    <xdr:to>
      <xdr:col>31</xdr:col>
      <xdr:colOff>159753</xdr:colOff>
      <xdr:row>110</xdr:row>
      <xdr:rowOff>209049</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6909469" y="50897088"/>
          <a:ext cx="631457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a:t>
          </a:r>
          <a:r>
            <a:rPr lang="en-US" sz="1100" baseline="0">
              <a:solidFill>
                <a:schemeClr val="accent2">
                  <a:lumMod val="60000"/>
                  <a:lumOff val="40000"/>
                </a:schemeClr>
              </a:solidFill>
            </a:rPr>
            <a:t>E</a:t>
          </a:r>
          <a:r>
            <a:rPr lang="en-US" sz="1100">
              <a:solidFill>
                <a:schemeClr val="accent2">
                  <a:lumMod val="60000"/>
                  <a:lumOff val="40000"/>
                </a:schemeClr>
              </a:solidFill>
            </a:rPr>
            <a:t>nter note</a:t>
          </a:r>
          <a:r>
            <a:rPr lang="en-US" sz="1100" baseline="0">
              <a:solidFill>
                <a:schemeClr val="accent2">
                  <a:lumMod val="60000"/>
                  <a:lumOff val="40000"/>
                </a:schemeClr>
              </a:solidFill>
            </a:rPr>
            <a:t> if needed.</a:t>
          </a:r>
          <a:br>
            <a:rPr lang="en-US" sz="1100"/>
          </a:br>
          <a:endParaRPr lang="en-US" sz="1100"/>
        </a:p>
      </xdr:txBody>
    </xdr:sp>
    <xdr:clientData fPrintsWithSheet="0"/>
  </xdr:twoCellAnchor>
  <xdr:twoCellAnchor>
    <xdr:from>
      <xdr:col>27</xdr:col>
      <xdr:colOff>63500</xdr:colOff>
      <xdr:row>27</xdr:row>
      <xdr:rowOff>47465</xdr:rowOff>
    </xdr:from>
    <xdr:to>
      <xdr:col>30</xdr:col>
      <xdr:colOff>361950</xdr:colOff>
      <xdr:row>27</xdr:row>
      <xdr:rowOff>255344</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6836276" y="5917873"/>
          <a:ext cx="1752266"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63499</xdr:colOff>
      <xdr:row>42</xdr:row>
      <xdr:rowOff>82550</xdr:rowOff>
    </xdr:from>
    <xdr:to>
      <xdr:col>30</xdr:col>
      <xdr:colOff>565547</xdr:colOff>
      <xdr:row>43</xdr:row>
      <xdr:rowOff>88900</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6754812" y="11447066"/>
          <a:ext cx="1942704" cy="274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a:t>
          </a:r>
          <a:r>
            <a:rPr lang="en-US" sz="1100" baseline="0">
              <a:solidFill>
                <a:schemeClr val="accent2">
                  <a:lumMod val="60000"/>
                  <a:lumOff val="40000"/>
                </a:schemeClr>
              </a:solidFill>
            </a:rPr>
            <a:t> for tasks </a:t>
          </a:r>
          <a:r>
            <a:rPr lang="en-US" sz="1100">
              <a:solidFill>
                <a:schemeClr val="accent2">
                  <a:lumMod val="60000"/>
                  <a:lumOff val="40000"/>
                </a:schemeClr>
              </a:solidFill>
            </a:rPr>
            <a:t>in whole</a:t>
          </a:r>
          <a:br>
            <a:rPr lang="en-US" sz="1100"/>
          </a:br>
          <a:endParaRPr lang="en-US" sz="1100"/>
        </a:p>
      </xdr:txBody>
    </xdr:sp>
    <xdr:clientData fPrintsWithSheet="0"/>
  </xdr:twoCellAnchor>
  <xdr:twoCellAnchor>
    <xdr:from>
      <xdr:col>27</xdr:col>
      <xdr:colOff>63500</xdr:colOff>
      <xdr:row>57</xdr:row>
      <xdr:rowOff>152400</xdr:rowOff>
    </xdr:from>
    <xdr:to>
      <xdr:col>30</xdr:col>
      <xdr:colOff>558800</xdr:colOff>
      <xdr:row>58</xdr:row>
      <xdr:rowOff>165100</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6813550" y="14808200"/>
          <a:ext cx="19431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a:t>
          </a:r>
          <a:r>
            <a:rPr lang="en-US" sz="1100" baseline="0">
              <a:solidFill>
                <a:schemeClr val="accent2">
                  <a:lumMod val="60000"/>
                  <a:lumOff val="40000"/>
                </a:schemeClr>
              </a:solidFill>
            </a:rPr>
            <a:t> for tasks in whole</a:t>
          </a:r>
          <a:br>
            <a:rPr lang="en-US" sz="1100"/>
          </a:br>
          <a:endParaRPr lang="en-US" sz="1100"/>
        </a:p>
      </xdr:txBody>
    </xdr:sp>
    <xdr:clientData fPrintsWithSheet="0"/>
  </xdr:twoCellAnchor>
  <xdr:twoCellAnchor>
    <xdr:from>
      <xdr:col>27</xdr:col>
      <xdr:colOff>63499</xdr:colOff>
      <xdr:row>76</xdr:row>
      <xdr:rowOff>4366</xdr:rowOff>
    </xdr:from>
    <xdr:to>
      <xdr:col>31</xdr:col>
      <xdr:colOff>303609</xdr:colOff>
      <xdr:row>80</xdr:row>
      <xdr:rowOff>19050</xdr:rowOff>
    </xdr:to>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6754812" y="20298569"/>
          <a:ext cx="2287985" cy="1038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 for tasks in whole </a:t>
          </a:r>
          <a:endParaRPr lang="en-US" sz="1100"/>
        </a:p>
      </xdr:txBody>
    </xdr:sp>
    <xdr:clientData fPrintsWithSheet="0"/>
  </xdr:twoCellAnchor>
  <xdr:twoCellAnchor>
    <xdr:from>
      <xdr:col>27</xdr:col>
      <xdr:colOff>69850</xdr:colOff>
      <xdr:row>6</xdr:row>
      <xdr:rowOff>29085</xdr:rowOff>
    </xdr:from>
    <xdr:to>
      <xdr:col>30</xdr:col>
      <xdr:colOff>368300</xdr:colOff>
      <xdr:row>6</xdr:row>
      <xdr:rowOff>238635</xdr:rowOff>
    </xdr:to>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6842626" y="851243"/>
          <a:ext cx="175226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Client Information</a:t>
          </a:r>
          <a:br>
            <a:rPr lang="en-US" sz="1100"/>
          </a:br>
          <a:endParaRPr lang="en-US" sz="1100"/>
        </a:p>
      </xdr:txBody>
    </xdr:sp>
    <xdr:clientData fPrintsWithSheet="0"/>
  </xdr:twoCellAnchor>
  <xdr:twoCellAnchor>
    <xdr:from>
      <xdr:col>27</xdr:col>
      <xdr:colOff>63500</xdr:colOff>
      <xdr:row>10</xdr:row>
      <xdr:rowOff>35438</xdr:rowOff>
    </xdr:from>
    <xdr:to>
      <xdr:col>32</xdr:col>
      <xdr:colOff>6350</xdr:colOff>
      <xdr:row>10</xdr:row>
      <xdr:rowOff>244988</xdr:rowOff>
    </xdr:to>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6836276" y="1955477"/>
          <a:ext cx="2619877"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AR Information (if applicable)</a:t>
          </a:r>
          <a:br>
            <a:rPr lang="en-US" sz="1100"/>
          </a:br>
          <a:endParaRPr lang="en-US" sz="1100"/>
        </a:p>
      </xdr:txBody>
    </xdr:sp>
    <xdr:clientData fPrintsWithSheet="0"/>
  </xdr:twoCellAnchor>
  <xdr:twoCellAnchor>
    <xdr:from>
      <xdr:col>27</xdr:col>
      <xdr:colOff>63500</xdr:colOff>
      <xdr:row>14</xdr:row>
      <xdr:rowOff>78192</xdr:rowOff>
    </xdr:from>
    <xdr:to>
      <xdr:col>32</xdr:col>
      <xdr:colOff>6350</xdr:colOff>
      <xdr:row>14</xdr:row>
      <xdr:rowOff>286071</xdr:rowOff>
    </xdr:to>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6814344" y="3531005"/>
          <a:ext cx="2597944"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Case Mgr Information</a:t>
          </a:r>
          <a:br>
            <a:rPr lang="en-US" sz="1100"/>
          </a:br>
          <a:endParaRPr lang="en-US" sz="1100"/>
        </a:p>
      </xdr:txBody>
    </xdr:sp>
    <xdr:clientData fPrintsWithSheet="0"/>
  </xdr:twoCellAnchor>
  <xdr:twoCellAnchor>
    <xdr:from>
      <xdr:col>27</xdr:col>
      <xdr:colOff>63500</xdr:colOff>
      <xdr:row>17</xdr:row>
      <xdr:rowOff>23396</xdr:rowOff>
    </xdr:from>
    <xdr:to>
      <xdr:col>32</xdr:col>
      <xdr:colOff>6350</xdr:colOff>
      <xdr:row>17</xdr:row>
      <xdr:rowOff>232946</xdr:rowOff>
    </xdr:to>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6836276" y="3978778"/>
          <a:ext cx="2619877"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Check one FMS Agency</a:t>
          </a:r>
          <a:br>
            <a:rPr lang="en-US" sz="1100"/>
          </a:br>
          <a:endParaRPr lang="en-US" sz="1100"/>
        </a:p>
      </xdr:txBody>
    </xdr:sp>
    <xdr:clientData fPrintsWithSheet="0"/>
  </xdr:twoCellAnchor>
  <xdr:twoCellAnchor>
    <xdr:from>
      <xdr:col>28</xdr:col>
      <xdr:colOff>38099</xdr:colOff>
      <xdr:row>42</xdr:row>
      <xdr:rowOff>260350</xdr:rowOff>
    </xdr:from>
    <xdr:to>
      <xdr:col>30</xdr:col>
      <xdr:colOff>565546</xdr:colOff>
      <xdr:row>43</xdr:row>
      <xdr:rowOff>203200</xdr:rowOff>
    </xdr:to>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6955630" y="11624866"/>
          <a:ext cx="1741885" cy="210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minutes, no decimals.</a:t>
          </a:r>
          <a:br>
            <a:rPr lang="en-US" sz="1100"/>
          </a:br>
          <a:endParaRPr lang="en-US" sz="1100"/>
        </a:p>
      </xdr:txBody>
    </xdr:sp>
    <xdr:clientData fPrintsWithSheet="0"/>
  </xdr:twoCellAnchor>
  <xdr:twoCellAnchor>
    <xdr:from>
      <xdr:col>28</xdr:col>
      <xdr:colOff>38100</xdr:colOff>
      <xdr:row>58</xdr:row>
      <xdr:rowOff>44450</xdr:rowOff>
    </xdr:from>
    <xdr:to>
      <xdr:col>30</xdr:col>
      <xdr:colOff>412750</xdr:colOff>
      <xdr:row>58</xdr:row>
      <xdr:rowOff>254000</xdr:rowOff>
    </xdr:to>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7016750" y="14966950"/>
          <a:ext cx="15938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minutes, no decimals.</a:t>
          </a:r>
          <a:br>
            <a:rPr lang="en-US" sz="1100"/>
          </a:br>
          <a:endParaRPr lang="en-US" sz="1100"/>
        </a:p>
      </xdr:txBody>
    </xdr:sp>
    <xdr:clientData fPrintsWithSheet="0"/>
  </xdr:twoCellAnchor>
  <xdr:twoCellAnchor>
    <xdr:from>
      <xdr:col>28</xdr:col>
      <xdr:colOff>31750</xdr:colOff>
      <xdr:row>76</xdr:row>
      <xdr:rowOff>171450</xdr:rowOff>
    </xdr:from>
    <xdr:to>
      <xdr:col>30</xdr:col>
      <xdr:colOff>406400</xdr:colOff>
      <xdr:row>80</xdr:row>
      <xdr:rowOff>114300</xdr:rowOff>
    </xdr:to>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6959600" y="20161250"/>
          <a:ext cx="1593850" cy="98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minutes, no decimals.</a:t>
          </a:r>
          <a:br>
            <a:rPr lang="en-US" sz="1100"/>
          </a:br>
          <a:endParaRPr lang="en-US" sz="1100"/>
        </a:p>
      </xdr:txBody>
    </xdr:sp>
    <xdr:clientData fPrintsWithSheet="0"/>
  </xdr:twoCellAnchor>
  <xdr:twoCellAnchor>
    <xdr:from>
      <xdr:col>27</xdr:col>
      <xdr:colOff>61828</xdr:colOff>
      <xdr:row>101</xdr:row>
      <xdr:rowOff>171450</xdr:rowOff>
    </xdr:from>
    <xdr:to>
      <xdr:col>30</xdr:col>
      <xdr:colOff>582528</xdr:colOff>
      <xdr:row>101</xdr:row>
      <xdr:rowOff>381000</xdr:rowOff>
    </xdr:to>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6834604" y="45680897"/>
          <a:ext cx="197451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One line for each attendant</a:t>
          </a:r>
          <a:br>
            <a:rPr lang="en-US" sz="1100"/>
          </a:br>
          <a:endParaRPr lang="en-US" sz="1100"/>
        </a:p>
      </xdr:txBody>
    </xdr:sp>
    <xdr:clientData fPrintsWithSheet="0"/>
  </xdr:twoCellAnchor>
  <xdr:twoCellAnchor>
    <xdr:from>
      <xdr:col>27</xdr:col>
      <xdr:colOff>171450</xdr:colOff>
      <xdr:row>110</xdr:row>
      <xdr:rowOff>755650</xdr:rowOff>
    </xdr:from>
    <xdr:to>
      <xdr:col>30</xdr:col>
      <xdr:colOff>336550</xdr:colOff>
      <xdr:row>110</xdr:row>
      <xdr:rowOff>965200</xdr:rowOff>
    </xdr:to>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6921500" y="49314100"/>
          <a:ext cx="16129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Alt-Enter for line break.</a:t>
          </a:r>
        </a:p>
        <a:p>
          <a:br>
            <a:rPr lang="en-US" sz="1100"/>
          </a:br>
          <a:endParaRPr lang="en-US" sz="1100"/>
        </a:p>
      </xdr:txBody>
    </xdr:sp>
    <xdr:clientData fPrintsWithSheet="0"/>
  </xdr:twoCellAnchor>
  <xdr:twoCellAnchor>
    <xdr:from>
      <xdr:col>27</xdr:col>
      <xdr:colOff>190167</xdr:colOff>
      <xdr:row>2</xdr:row>
      <xdr:rowOff>26402</xdr:rowOff>
    </xdr:from>
    <xdr:to>
      <xdr:col>35</xdr:col>
      <xdr:colOff>225927</xdr:colOff>
      <xdr:row>3</xdr:row>
      <xdr:rowOff>203200</xdr:rowOff>
    </xdr:to>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6965617" y="483602"/>
          <a:ext cx="4531560" cy="246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Use tab, arrow keys </a:t>
          </a:r>
          <a:r>
            <a:rPr lang="en-US" sz="1100" baseline="0">
              <a:solidFill>
                <a:schemeClr val="accent2">
                  <a:lumMod val="60000"/>
                  <a:lumOff val="40000"/>
                </a:schemeClr>
              </a:solidFill>
              <a:sym typeface="Wingdings"/>
            </a:rPr>
            <a:t> , or mouse to navigate through document.</a:t>
          </a:r>
          <a:br>
            <a:rPr lang="en-US" sz="1100"/>
          </a:br>
          <a:endParaRPr lang="en-US" sz="1100"/>
        </a:p>
      </xdr:txBody>
    </xdr:sp>
    <xdr:clientData fPrintsWithSheet="0"/>
  </xdr:twoCellAnchor>
  <mc:AlternateContent xmlns:mc="http://schemas.openxmlformats.org/markup-compatibility/2006">
    <mc:Choice xmlns:a14="http://schemas.microsoft.com/office/drawing/2010/main" Requires="a14">
      <xdr:twoCellAnchor editAs="oneCell">
        <xdr:from>
          <xdr:col>7</xdr:col>
          <xdr:colOff>85725</xdr:colOff>
          <xdr:row>17</xdr:row>
          <xdr:rowOff>57150</xdr:rowOff>
        </xdr:from>
        <xdr:to>
          <xdr:col>7</xdr:col>
          <xdr:colOff>304800</xdr:colOff>
          <xdr:row>17</xdr:row>
          <xdr:rowOff>276225</xdr:rowOff>
        </xdr:to>
        <xdr:sp macro="" textlink="">
          <xdr:nvSpPr>
            <xdr:cNvPr id="1026" name="Check Box 2" descr="Morning Star"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xdr:row>
          <xdr:rowOff>19050</xdr:rowOff>
        </xdr:from>
        <xdr:to>
          <xdr:col>2</xdr:col>
          <xdr:colOff>19050</xdr:colOff>
          <xdr:row>20</xdr:row>
          <xdr:rowOff>238125</xdr:rowOff>
        </xdr:to>
        <xdr:sp macro="" textlink="">
          <xdr:nvSpPr>
            <xdr:cNvPr id="1028" name="Check Box 4" descr="Acess"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xdr:row>
          <xdr:rowOff>257175</xdr:rowOff>
        </xdr:from>
        <xdr:to>
          <xdr:col>2</xdr:col>
          <xdr:colOff>9525</xdr:colOff>
          <xdr:row>21</xdr:row>
          <xdr:rowOff>209550</xdr:rowOff>
        </xdr:to>
        <xdr:sp macro="" textlink="">
          <xdr:nvSpPr>
            <xdr:cNvPr id="1029" name="Check Box 5" descr="Acess"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71440</xdr:colOff>
      <xdr:row>20</xdr:row>
      <xdr:rowOff>35718</xdr:rowOff>
    </xdr:from>
    <xdr:to>
      <xdr:col>32</xdr:col>
      <xdr:colOff>14290</xdr:colOff>
      <xdr:row>20</xdr:row>
      <xdr:rowOff>245268</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6822284" y="5155406"/>
          <a:ext cx="2597944"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Check one reason for update</a:t>
          </a:r>
          <a:br>
            <a:rPr lang="en-US" sz="1100"/>
          </a:br>
          <a:endParaRPr lang="en-US" sz="1100"/>
        </a:p>
      </xdr:txBody>
    </xdr:sp>
    <xdr:clientData fPrintsWithSheet="0"/>
  </xdr:twoCellAnchor>
  <xdr:twoCellAnchor>
    <xdr:from>
      <xdr:col>27</xdr:col>
      <xdr:colOff>41675</xdr:colOff>
      <xdr:row>94</xdr:row>
      <xdr:rowOff>184543</xdr:rowOff>
    </xdr:from>
    <xdr:to>
      <xdr:col>31</xdr:col>
      <xdr:colOff>369095</xdr:colOff>
      <xdr:row>95</xdr:row>
      <xdr:rowOff>172156</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6792519" y="26187793"/>
          <a:ext cx="2375295"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If applicable, 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47626</xdr:colOff>
      <xdr:row>98</xdr:row>
      <xdr:rowOff>261938</xdr:rowOff>
    </xdr:from>
    <xdr:to>
      <xdr:col>31</xdr:col>
      <xdr:colOff>494110</xdr:colOff>
      <xdr:row>99</xdr:row>
      <xdr:rowOff>195973</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6798470" y="27301032"/>
          <a:ext cx="2494359"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total monthly allocation.</a:t>
          </a:r>
          <a:br>
            <a:rPr lang="en-US" sz="1100"/>
          </a:br>
          <a:endParaRPr lang="en-US" sz="1100"/>
        </a:p>
      </xdr:txBody>
    </xdr:sp>
    <xdr:clientData fPrintsWithSheet="0"/>
  </xdr:twoCellAnchor>
  <xdr:twoCellAnchor>
    <xdr:from>
      <xdr:col>27</xdr:col>
      <xdr:colOff>95249</xdr:colOff>
      <xdr:row>48</xdr:row>
      <xdr:rowOff>77391</xdr:rowOff>
    </xdr:from>
    <xdr:to>
      <xdr:col>33</xdr:col>
      <xdr:colOff>541734</xdr:colOff>
      <xdr:row>50</xdr:row>
      <xdr:rowOff>5954</xdr:rowOff>
    </xdr:to>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6846093" y="13049250"/>
          <a:ext cx="3708797" cy="291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Note:  Weekly total minutes rouned up to to nearest 1/4 hour </a:t>
          </a:r>
          <a:br>
            <a:rPr lang="en-US" sz="1100"/>
          </a:br>
          <a:endParaRPr lang="en-US" sz="1100"/>
        </a:p>
      </xdr:txBody>
    </xdr:sp>
    <xdr:clientData fPrintsWithSheet="0"/>
  </xdr:twoCellAnchor>
  <xdr:twoCellAnchor>
    <xdr:from>
      <xdr:col>27</xdr:col>
      <xdr:colOff>101206</xdr:colOff>
      <xdr:row>65</xdr:row>
      <xdr:rowOff>95251</xdr:rowOff>
    </xdr:from>
    <xdr:to>
      <xdr:col>33</xdr:col>
      <xdr:colOff>547691</xdr:colOff>
      <xdr:row>67</xdr:row>
      <xdr:rowOff>23814</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6852050" y="17436704"/>
          <a:ext cx="3708797" cy="291704"/>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rouned up to to nearest 1/4 hour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101206</xdr:colOff>
      <xdr:row>86</xdr:row>
      <xdr:rowOff>95251</xdr:rowOff>
    </xdr:from>
    <xdr:to>
      <xdr:col>33</xdr:col>
      <xdr:colOff>547691</xdr:colOff>
      <xdr:row>88</xdr:row>
      <xdr:rowOff>11908</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6852050" y="22949298"/>
          <a:ext cx="3708797" cy="291704"/>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rouned up to to nearest 1/4 hour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107156</xdr:colOff>
      <xdr:row>88</xdr:row>
      <xdr:rowOff>77390</xdr:rowOff>
    </xdr:from>
    <xdr:to>
      <xdr:col>33</xdr:col>
      <xdr:colOff>547688</xdr:colOff>
      <xdr:row>89</xdr:row>
      <xdr:rowOff>250031</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6798469" y="23306484"/>
          <a:ext cx="3702844" cy="267891"/>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Total Daily Minutes not rounded up to nearest 1/4 hour</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107158</xdr:colOff>
      <xdr:row>90</xdr:row>
      <xdr:rowOff>47624</xdr:rowOff>
    </xdr:from>
    <xdr:to>
      <xdr:col>33</xdr:col>
      <xdr:colOff>488507</xdr:colOff>
      <xdr:row>91</xdr:row>
      <xdr:rowOff>412513</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6798471" y="23639858"/>
          <a:ext cx="3643661" cy="632780"/>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Total Weekly Minutes and Hours derived from weekly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Homemaker, Personal Care and Health Maintenance minutes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that were rounded upward to nearest 1/4 hour.</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10</xdr:col>
          <xdr:colOff>95250</xdr:colOff>
          <xdr:row>17</xdr:row>
          <xdr:rowOff>57150</xdr:rowOff>
        </xdr:from>
        <xdr:to>
          <xdr:col>10</xdr:col>
          <xdr:colOff>304800</xdr:colOff>
          <xdr:row>17</xdr:row>
          <xdr:rowOff>276225</xdr:rowOff>
        </xdr:to>
        <xdr:sp macro="" textlink="">
          <xdr:nvSpPr>
            <xdr:cNvPr id="1030" name="Check Box 6" descr="PPL"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E337"/>
  <sheetViews>
    <sheetView showGridLines="0" tabSelected="1" topLeftCell="A96" zoomScale="145" zoomScaleNormal="145" zoomScaleSheetLayoutView="150" workbookViewId="0">
      <selection activeCell="B102" sqref="B102:D102"/>
    </sheetView>
  </sheetViews>
  <sheetFormatPr defaultRowHeight="15" x14ac:dyDescent="0.25"/>
  <cols>
    <col min="1" max="1" width="3.85546875" style="1" customWidth="1"/>
    <col min="2" max="2" width="4.7109375" style="1" customWidth="1"/>
    <col min="3" max="3" width="11.85546875" style="1" customWidth="1"/>
    <col min="4" max="4" width="4.28515625" style="1" customWidth="1"/>
    <col min="5" max="5" width="3.7109375" style="1" customWidth="1"/>
    <col min="6" max="19" width="4.5703125" style="1" customWidth="1"/>
    <col min="20" max="20" width="8.140625" style="1" customWidth="1"/>
    <col min="21" max="21" width="3.28515625" style="1" hidden="1" customWidth="1"/>
    <col min="22" max="26" width="9.140625" style="1" hidden="1" customWidth="1"/>
    <col min="27" max="27" width="2.42578125" style="1" hidden="1" customWidth="1"/>
    <col min="28" max="28" width="3.42578125" style="1" customWidth="1"/>
    <col min="29" max="16384" width="9.140625" style="1"/>
  </cols>
  <sheetData>
    <row r="1" spans="2:21" ht="18" customHeight="1" x14ac:dyDescent="0.25">
      <c r="B1" s="219" t="s">
        <v>0</v>
      </c>
      <c r="C1" s="219"/>
      <c r="D1" s="219"/>
      <c r="E1" s="219"/>
      <c r="F1" s="219"/>
      <c r="G1" s="219"/>
      <c r="H1" s="219"/>
      <c r="I1" s="219"/>
      <c r="J1" s="219"/>
      <c r="K1" s="219"/>
      <c r="L1" s="219"/>
      <c r="M1" s="219"/>
      <c r="N1" s="219"/>
      <c r="O1" s="219"/>
      <c r="P1" s="219"/>
      <c r="Q1" s="219"/>
      <c r="R1" s="219"/>
      <c r="S1" s="219"/>
      <c r="T1" s="219"/>
      <c r="U1" s="23"/>
    </row>
    <row r="2" spans="2:21" ht="18" customHeight="1" x14ac:dyDescent="0.25">
      <c r="B2" s="237" t="s">
        <v>84</v>
      </c>
      <c r="C2" s="237"/>
      <c r="D2" s="237"/>
      <c r="E2" s="237"/>
      <c r="F2" s="237"/>
      <c r="G2" s="237"/>
      <c r="H2" s="237"/>
      <c r="I2" s="237"/>
      <c r="J2" s="237"/>
      <c r="K2" s="237"/>
      <c r="L2" s="237"/>
      <c r="M2" s="237"/>
      <c r="N2" s="237"/>
      <c r="O2" s="237"/>
      <c r="P2" s="237"/>
      <c r="Q2" s="237"/>
      <c r="R2" s="237"/>
      <c r="S2" s="237"/>
      <c r="T2" s="237"/>
    </row>
    <row r="3" spans="2:21" ht="3.75" customHeight="1" x14ac:dyDescent="0.25">
      <c r="B3" s="22"/>
      <c r="C3" s="22"/>
      <c r="D3" s="22"/>
      <c r="E3" s="22"/>
      <c r="F3" s="22"/>
      <c r="G3" s="22"/>
      <c r="H3" s="22"/>
      <c r="I3" s="22"/>
      <c r="J3" s="22"/>
      <c r="K3" s="22"/>
      <c r="L3" s="22"/>
      <c r="M3" s="22"/>
      <c r="N3" s="22"/>
      <c r="O3" s="22"/>
      <c r="P3" s="22"/>
      <c r="Q3" s="22"/>
      <c r="R3" s="22"/>
      <c r="S3" s="22"/>
    </row>
    <row r="4" spans="2:21" ht="33.75" customHeight="1" x14ac:dyDescent="0.25">
      <c r="B4" s="235" t="s">
        <v>99</v>
      </c>
      <c r="C4" s="236"/>
      <c r="D4" s="236"/>
      <c r="E4" s="236"/>
      <c r="F4" s="236"/>
      <c r="G4" s="236"/>
      <c r="H4" s="236"/>
      <c r="I4" s="236"/>
      <c r="J4" s="236"/>
      <c r="K4" s="236"/>
      <c r="L4" s="236"/>
      <c r="M4" s="236"/>
      <c r="N4" s="236"/>
      <c r="O4" s="236"/>
      <c r="P4" s="236"/>
      <c r="Q4" s="236"/>
      <c r="R4" s="236"/>
      <c r="S4" s="236"/>
      <c r="T4" s="236"/>
    </row>
    <row r="5" spans="2:21" ht="7.5" customHeight="1" thickBot="1" x14ac:dyDescent="0.3">
      <c r="B5" s="22"/>
      <c r="C5" s="22"/>
      <c r="D5" s="22"/>
      <c r="E5" s="22"/>
      <c r="F5" s="22"/>
      <c r="G5" s="22"/>
      <c r="H5" s="22"/>
      <c r="I5" s="22"/>
      <c r="J5" s="22"/>
      <c r="K5" s="22"/>
      <c r="L5" s="22"/>
      <c r="M5" s="22"/>
      <c r="N5" s="22"/>
      <c r="O5" s="22"/>
      <c r="P5" s="22"/>
      <c r="Q5" s="22"/>
      <c r="R5" s="22"/>
      <c r="S5" s="22"/>
    </row>
    <row r="6" spans="2:21" ht="18.75" customHeight="1" thickTop="1" x14ac:dyDescent="0.25">
      <c r="B6" s="205" t="s">
        <v>1</v>
      </c>
      <c r="C6" s="206"/>
      <c r="D6" s="206"/>
      <c r="E6" s="206"/>
      <c r="F6" s="206"/>
      <c r="G6" s="206"/>
      <c r="H6" s="206"/>
      <c r="I6" s="206"/>
      <c r="J6" s="206"/>
      <c r="K6" s="206"/>
      <c r="L6" s="206"/>
      <c r="M6" s="206"/>
      <c r="N6" s="206"/>
      <c r="O6" s="206"/>
      <c r="P6" s="206"/>
      <c r="Q6" s="206"/>
      <c r="R6" s="206"/>
      <c r="S6" s="206"/>
      <c r="T6" s="207"/>
    </row>
    <row r="7" spans="2:21" ht="22.5" customHeight="1" x14ac:dyDescent="0.25">
      <c r="B7" s="115" t="s">
        <v>2</v>
      </c>
      <c r="C7" s="116"/>
      <c r="D7" s="104"/>
      <c r="E7" s="104"/>
      <c r="F7" s="104"/>
      <c r="G7" s="104"/>
      <c r="H7" s="104"/>
      <c r="I7" s="104"/>
      <c r="J7" s="112" t="s">
        <v>5</v>
      </c>
      <c r="K7" s="113"/>
      <c r="L7" s="113"/>
      <c r="M7" s="114"/>
      <c r="N7" s="202"/>
      <c r="O7" s="203"/>
      <c r="P7" s="203"/>
      <c r="Q7" s="203"/>
      <c r="R7" s="203"/>
      <c r="S7" s="203"/>
      <c r="T7" s="204"/>
    </row>
    <row r="8" spans="2:21" ht="22.5" customHeight="1" x14ac:dyDescent="0.25">
      <c r="B8" s="115" t="s">
        <v>3</v>
      </c>
      <c r="C8" s="116"/>
      <c r="D8" s="104"/>
      <c r="E8" s="104"/>
      <c r="F8" s="104"/>
      <c r="G8" s="104"/>
      <c r="H8" s="104"/>
      <c r="I8" s="104"/>
      <c r="J8" s="116" t="s">
        <v>6</v>
      </c>
      <c r="K8" s="116"/>
      <c r="L8" s="104"/>
      <c r="M8" s="104"/>
      <c r="N8" s="104"/>
      <c r="O8" s="104"/>
      <c r="P8" s="104"/>
      <c r="Q8" s="2" t="s">
        <v>8</v>
      </c>
      <c r="R8" s="104"/>
      <c r="S8" s="104"/>
      <c r="T8" s="105"/>
    </row>
    <row r="9" spans="2:21" ht="22.5" customHeight="1" x14ac:dyDescent="0.25">
      <c r="B9" s="115" t="s">
        <v>4</v>
      </c>
      <c r="C9" s="116"/>
      <c r="D9" s="104"/>
      <c r="E9" s="104"/>
      <c r="F9" s="104"/>
      <c r="G9" s="104"/>
      <c r="H9" s="104"/>
      <c r="I9" s="104"/>
      <c r="J9" s="116" t="s">
        <v>7</v>
      </c>
      <c r="K9" s="116"/>
      <c r="L9" s="106"/>
      <c r="M9" s="107"/>
      <c r="N9" s="107"/>
      <c r="O9" s="107"/>
      <c r="P9" s="107"/>
      <c r="Q9" s="107"/>
      <c r="R9" s="107"/>
      <c r="S9" s="107"/>
      <c r="T9" s="108"/>
    </row>
    <row r="10" spans="2:21" ht="18.75" customHeight="1" x14ac:dyDescent="0.25">
      <c r="B10" s="86" t="s">
        <v>9</v>
      </c>
      <c r="C10" s="87"/>
      <c r="D10" s="87"/>
      <c r="E10" s="87"/>
      <c r="F10" s="87"/>
      <c r="G10" s="87"/>
      <c r="H10" s="87"/>
      <c r="I10" s="87"/>
      <c r="J10" s="87"/>
      <c r="K10" s="87"/>
      <c r="L10" s="87"/>
      <c r="M10" s="87"/>
      <c r="N10" s="87"/>
      <c r="O10" s="87"/>
      <c r="P10" s="87"/>
      <c r="Q10" s="87"/>
      <c r="R10" s="87"/>
      <c r="S10" s="87"/>
      <c r="T10" s="88"/>
    </row>
    <row r="11" spans="2:21" ht="22.5" customHeight="1" x14ac:dyDescent="0.25">
      <c r="B11" s="115" t="s">
        <v>70</v>
      </c>
      <c r="C11" s="116"/>
      <c r="D11" s="106"/>
      <c r="E11" s="107"/>
      <c r="F11" s="107"/>
      <c r="G11" s="107"/>
      <c r="H11" s="107"/>
      <c r="I11" s="117"/>
      <c r="J11" s="109" t="s">
        <v>108</v>
      </c>
      <c r="K11" s="109"/>
      <c r="L11" s="109"/>
      <c r="M11" s="109"/>
      <c r="N11" s="109"/>
      <c r="O11" s="110"/>
      <c r="P11" s="110"/>
      <c r="Q11" s="110"/>
      <c r="R11" s="110"/>
      <c r="S11" s="110"/>
      <c r="T11" s="111"/>
    </row>
    <row r="12" spans="2:21" ht="22.5" customHeight="1" x14ac:dyDescent="0.25">
      <c r="B12" s="115" t="s">
        <v>3</v>
      </c>
      <c r="C12" s="116"/>
      <c r="D12" s="106"/>
      <c r="E12" s="107"/>
      <c r="F12" s="107"/>
      <c r="G12" s="107"/>
      <c r="H12" s="107"/>
      <c r="I12" s="117"/>
      <c r="J12" s="116" t="s">
        <v>6</v>
      </c>
      <c r="K12" s="116"/>
      <c r="L12" s="104"/>
      <c r="M12" s="104"/>
      <c r="N12" s="104"/>
      <c r="O12" s="104"/>
      <c r="P12" s="104"/>
      <c r="Q12" s="2" t="s">
        <v>8</v>
      </c>
      <c r="R12" s="104"/>
      <c r="S12" s="104"/>
      <c r="T12" s="105"/>
    </row>
    <row r="13" spans="2:21" ht="22.5" customHeight="1" x14ac:dyDescent="0.25">
      <c r="B13" s="115" t="s">
        <v>4</v>
      </c>
      <c r="C13" s="116"/>
      <c r="D13" s="106"/>
      <c r="E13" s="107"/>
      <c r="F13" s="107"/>
      <c r="G13" s="107"/>
      <c r="H13" s="107"/>
      <c r="I13" s="117"/>
      <c r="J13" s="116" t="s">
        <v>7</v>
      </c>
      <c r="K13" s="116"/>
      <c r="L13" s="106"/>
      <c r="M13" s="107"/>
      <c r="N13" s="107"/>
      <c r="O13" s="107"/>
      <c r="P13" s="107"/>
      <c r="Q13" s="107"/>
      <c r="R13" s="107"/>
      <c r="S13" s="107"/>
      <c r="T13" s="108"/>
    </row>
    <row r="14" spans="2:21" ht="18.75" customHeight="1" x14ac:dyDescent="0.25">
      <c r="B14" s="86" t="s">
        <v>10</v>
      </c>
      <c r="C14" s="87"/>
      <c r="D14" s="87"/>
      <c r="E14" s="87"/>
      <c r="F14" s="87"/>
      <c r="G14" s="87"/>
      <c r="H14" s="87"/>
      <c r="I14" s="87"/>
      <c r="J14" s="87"/>
      <c r="K14" s="87"/>
      <c r="L14" s="87"/>
      <c r="M14" s="87"/>
      <c r="N14" s="87"/>
      <c r="O14" s="87"/>
      <c r="P14" s="87"/>
      <c r="Q14" s="87"/>
      <c r="R14" s="87"/>
      <c r="S14" s="87"/>
      <c r="T14" s="88"/>
    </row>
    <row r="15" spans="2:21" ht="32.25" customHeight="1" x14ac:dyDescent="0.25">
      <c r="B15" s="208" t="s">
        <v>12</v>
      </c>
      <c r="C15" s="109"/>
      <c r="D15" s="104"/>
      <c r="E15" s="104"/>
      <c r="F15" s="104"/>
      <c r="G15" s="104"/>
      <c r="H15" s="104"/>
      <c r="I15" s="104"/>
      <c r="J15" s="109" t="s">
        <v>11</v>
      </c>
      <c r="K15" s="109"/>
      <c r="L15" s="109"/>
      <c r="M15" s="106"/>
      <c r="N15" s="107"/>
      <c r="O15" s="107"/>
      <c r="P15" s="107"/>
      <c r="Q15" s="107"/>
      <c r="R15" s="107"/>
      <c r="S15" s="107"/>
      <c r="T15" s="108"/>
    </row>
    <row r="16" spans="2:21" ht="22.5" customHeight="1" x14ac:dyDescent="0.25">
      <c r="B16" s="115" t="s">
        <v>4</v>
      </c>
      <c r="C16" s="116"/>
      <c r="D16" s="104"/>
      <c r="E16" s="104"/>
      <c r="F16" s="104"/>
      <c r="G16" s="104"/>
      <c r="H16" s="104"/>
      <c r="I16" s="104"/>
      <c r="J16" s="116" t="s">
        <v>7</v>
      </c>
      <c r="K16" s="116"/>
      <c r="L16" s="106"/>
      <c r="M16" s="107"/>
      <c r="N16" s="107"/>
      <c r="O16" s="107"/>
      <c r="P16" s="107"/>
      <c r="Q16" s="107"/>
      <c r="R16" s="107"/>
      <c r="S16" s="107"/>
      <c r="T16" s="108"/>
    </row>
    <row r="17" spans="2:20" ht="18.75" customHeight="1" x14ac:dyDescent="0.25">
      <c r="B17" s="86" t="s">
        <v>69</v>
      </c>
      <c r="C17" s="87"/>
      <c r="D17" s="87"/>
      <c r="E17" s="87"/>
      <c r="F17" s="87"/>
      <c r="G17" s="87"/>
      <c r="H17" s="87"/>
      <c r="I17" s="87"/>
      <c r="J17" s="87"/>
      <c r="K17" s="87"/>
      <c r="L17" s="87"/>
      <c r="M17" s="87"/>
      <c r="N17" s="87"/>
      <c r="O17" s="87"/>
      <c r="P17" s="87"/>
      <c r="Q17" s="87"/>
      <c r="R17" s="87"/>
      <c r="S17" s="87"/>
      <c r="T17" s="88"/>
    </row>
    <row r="18" spans="2:20" ht="26.25" customHeight="1" thickBot="1" x14ac:dyDescent="0.3">
      <c r="B18" s="209" t="s">
        <v>76</v>
      </c>
      <c r="C18" s="210"/>
      <c r="D18" s="210"/>
      <c r="E18" s="210"/>
      <c r="F18" s="210"/>
      <c r="G18" s="211"/>
      <c r="H18" s="33"/>
      <c r="I18" s="32" t="s">
        <v>98</v>
      </c>
      <c r="J18" s="32"/>
      <c r="K18" s="33"/>
      <c r="L18" s="44" t="s">
        <v>94</v>
      </c>
      <c r="M18" s="32"/>
      <c r="N18" s="32"/>
      <c r="O18" s="44"/>
      <c r="P18" s="32"/>
      <c r="Q18" s="33"/>
      <c r="R18" s="32"/>
      <c r="S18" s="32"/>
      <c r="T18" s="8"/>
    </row>
    <row r="19" spans="2:20" ht="10.5" customHeight="1" thickTop="1" thickBot="1" x14ac:dyDescent="0.3">
      <c r="B19" s="212"/>
      <c r="C19" s="212"/>
      <c r="D19" s="212"/>
      <c r="E19" s="212"/>
      <c r="F19" s="212"/>
      <c r="G19" s="212"/>
      <c r="H19" s="212"/>
      <c r="I19" s="212"/>
      <c r="J19" s="212"/>
      <c r="K19" s="212"/>
      <c r="L19" s="212"/>
      <c r="M19" s="212"/>
      <c r="N19" s="212"/>
      <c r="O19" s="212"/>
      <c r="P19" s="212"/>
      <c r="Q19" s="212"/>
      <c r="R19" s="212"/>
      <c r="S19" s="212"/>
      <c r="T19" s="29"/>
    </row>
    <row r="20" spans="2:20" ht="21" customHeight="1" thickTop="1" x14ac:dyDescent="0.25">
      <c r="B20" s="50" t="s">
        <v>85</v>
      </c>
      <c r="C20" s="51"/>
      <c r="D20" s="51"/>
      <c r="E20" s="51"/>
      <c r="F20" s="51"/>
      <c r="G20" s="51"/>
      <c r="H20" s="51"/>
      <c r="I20" s="51"/>
      <c r="J20" s="51"/>
      <c r="K20" s="51"/>
      <c r="L20" s="51"/>
      <c r="M20" s="51"/>
      <c r="N20" s="51"/>
      <c r="O20" s="51"/>
      <c r="P20" s="51"/>
      <c r="Q20" s="51"/>
      <c r="R20" s="51"/>
      <c r="S20" s="51"/>
      <c r="T20" s="52"/>
    </row>
    <row r="21" spans="2:20" ht="21" customHeight="1" x14ac:dyDescent="0.25">
      <c r="B21" s="30"/>
      <c r="C21" s="227" t="s">
        <v>100</v>
      </c>
      <c r="D21" s="227"/>
      <c r="E21" s="227"/>
      <c r="F21" s="227"/>
      <c r="G21" s="227"/>
      <c r="H21" s="227"/>
      <c r="I21" s="227"/>
      <c r="J21" s="227"/>
      <c r="K21" s="227"/>
      <c r="L21" s="227"/>
      <c r="M21" s="227"/>
      <c r="N21" s="227"/>
      <c r="O21" s="227"/>
      <c r="P21" s="227"/>
      <c r="Q21" s="227"/>
      <c r="R21" s="227"/>
      <c r="S21" s="227"/>
      <c r="T21" s="228"/>
    </row>
    <row r="22" spans="2:20" ht="33.75" customHeight="1" x14ac:dyDescent="0.25">
      <c r="B22" s="31"/>
      <c r="C22" s="229" t="s">
        <v>107</v>
      </c>
      <c r="D22" s="229"/>
      <c r="E22" s="229"/>
      <c r="F22" s="229"/>
      <c r="G22" s="229"/>
      <c r="H22" s="229"/>
      <c r="I22" s="229"/>
      <c r="J22" s="229"/>
      <c r="K22" s="229"/>
      <c r="L22" s="229"/>
      <c r="M22" s="229"/>
      <c r="N22" s="229"/>
      <c r="O22" s="229"/>
      <c r="P22" s="229"/>
      <c r="Q22" s="229"/>
      <c r="R22" s="229"/>
      <c r="S22" s="229"/>
      <c r="T22" s="230"/>
    </row>
    <row r="23" spans="2:20" ht="3.75" customHeight="1" x14ac:dyDescent="0.25">
      <c r="B23" s="25"/>
      <c r="C23" s="220"/>
      <c r="D23" s="220"/>
      <c r="E23" s="220"/>
      <c r="F23" s="220"/>
      <c r="G23" s="220"/>
      <c r="H23" s="220"/>
      <c r="I23" s="220"/>
      <c r="J23" s="220"/>
      <c r="K23" s="220"/>
      <c r="L23" s="220"/>
      <c r="M23" s="220"/>
      <c r="N23" s="220"/>
      <c r="O23" s="220"/>
      <c r="P23" s="220"/>
      <c r="Q23" s="220"/>
      <c r="R23" s="220"/>
      <c r="S23" s="220"/>
      <c r="T23" s="221"/>
    </row>
    <row r="24" spans="2:20" ht="35.25" customHeight="1" x14ac:dyDescent="0.25">
      <c r="B24" s="78" t="s">
        <v>89</v>
      </c>
      <c r="C24" s="79"/>
      <c r="D24" s="79"/>
      <c r="E24" s="79"/>
      <c r="F24" s="79"/>
      <c r="G24" s="79"/>
      <c r="H24" s="79"/>
      <c r="I24" s="79"/>
      <c r="J24" s="79"/>
      <c r="K24" s="79"/>
      <c r="L24" s="79"/>
      <c r="M24" s="79"/>
      <c r="N24" s="79"/>
      <c r="O24" s="79"/>
      <c r="P24" s="79"/>
      <c r="Q24" s="79"/>
      <c r="R24" s="79"/>
      <c r="S24" s="79"/>
      <c r="T24" s="80"/>
    </row>
    <row r="25" spans="2:20" ht="23.25" customHeight="1" x14ac:dyDescent="0.3">
      <c r="B25" s="95"/>
      <c r="C25" s="96"/>
      <c r="D25" s="96"/>
      <c r="E25" s="96"/>
      <c r="F25" s="96"/>
      <c r="G25" s="96"/>
      <c r="H25" s="96"/>
      <c r="I25" s="96"/>
      <c r="J25" s="96"/>
      <c r="K25" s="96"/>
      <c r="L25" s="96"/>
      <c r="M25" s="96"/>
      <c r="N25" s="96"/>
      <c r="O25" s="96"/>
      <c r="P25" s="96"/>
      <c r="Q25" s="96"/>
      <c r="R25" s="96"/>
      <c r="S25" s="96"/>
      <c r="T25" s="97"/>
    </row>
    <row r="26" spans="2:20" ht="21.95" customHeight="1" x14ac:dyDescent="0.3">
      <c r="B26" s="98"/>
      <c r="C26" s="99"/>
      <c r="D26" s="99"/>
      <c r="E26" s="99"/>
      <c r="F26" s="99"/>
      <c r="G26" s="99"/>
      <c r="H26" s="99"/>
      <c r="I26" s="99"/>
      <c r="J26" s="99"/>
      <c r="K26" s="99"/>
      <c r="L26" s="99"/>
      <c r="M26" s="99"/>
      <c r="N26" s="99"/>
      <c r="O26" s="99"/>
      <c r="P26" s="99"/>
      <c r="Q26" s="99"/>
      <c r="R26" s="99"/>
      <c r="S26" s="99"/>
      <c r="T26" s="100"/>
    </row>
    <row r="27" spans="2:20" ht="21.95" customHeight="1" x14ac:dyDescent="0.3">
      <c r="B27" s="98"/>
      <c r="C27" s="99"/>
      <c r="D27" s="99"/>
      <c r="E27" s="99"/>
      <c r="F27" s="99"/>
      <c r="G27" s="99"/>
      <c r="H27" s="99"/>
      <c r="I27" s="99"/>
      <c r="J27" s="99"/>
      <c r="K27" s="99"/>
      <c r="L27" s="99"/>
      <c r="M27" s="99"/>
      <c r="N27" s="99"/>
      <c r="O27" s="99"/>
      <c r="P27" s="99"/>
      <c r="Q27" s="99"/>
      <c r="R27" s="99"/>
      <c r="S27" s="99"/>
      <c r="T27" s="100"/>
    </row>
    <row r="28" spans="2:20" ht="21.95" customHeight="1" x14ac:dyDescent="0.3">
      <c r="B28" s="98"/>
      <c r="C28" s="99"/>
      <c r="D28" s="99"/>
      <c r="E28" s="99"/>
      <c r="F28" s="99"/>
      <c r="G28" s="99"/>
      <c r="H28" s="99"/>
      <c r="I28" s="99"/>
      <c r="J28" s="99"/>
      <c r="K28" s="99"/>
      <c r="L28" s="99"/>
      <c r="M28" s="99"/>
      <c r="N28" s="99"/>
      <c r="O28" s="99"/>
      <c r="P28" s="99"/>
      <c r="Q28" s="99"/>
      <c r="R28" s="99"/>
      <c r="S28" s="99"/>
      <c r="T28" s="100"/>
    </row>
    <row r="29" spans="2:20" ht="21.95" customHeight="1" x14ac:dyDescent="0.3">
      <c r="B29" s="98"/>
      <c r="C29" s="99"/>
      <c r="D29" s="99"/>
      <c r="E29" s="99"/>
      <c r="F29" s="99"/>
      <c r="G29" s="99"/>
      <c r="H29" s="99"/>
      <c r="I29" s="99"/>
      <c r="J29" s="99"/>
      <c r="K29" s="99"/>
      <c r="L29" s="99"/>
      <c r="M29" s="99"/>
      <c r="N29" s="99"/>
      <c r="O29" s="99"/>
      <c r="P29" s="99"/>
      <c r="Q29" s="99"/>
      <c r="R29" s="99"/>
      <c r="S29" s="99"/>
      <c r="T29" s="100"/>
    </row>
    <row r="30" spans="2:20" ht="21.95" customHeight="1" x14ac:dyDescent="0.3">
      <c r="B30" s="98"/>
      <c r="C30" s="99"/>
      <c r="D30" s="99"/>
      <c r="E30" s="99"/>
      <c r="F30" s="99"/>
      <c r="G30" s="99"/>
      <c r="H30" s="99"/>
      <c r="I30" s="99"/>
      <c r="J30" s="99"/>
      <c r="K30" s="99"/>
      <c r="L30" s="99"/>
      <c r="M30" s="99"/>
      <c r="N30" s="99"/>
      <c r="O30" s="99"/>
      <c r="P30" s="99"/>
      <c r="Q30" s="99"/>
      <c r="R30" s="99"/>
      <c r="S30" s="99"/>
      <c r="T30" s="100"/>
    </row>
    <row r="31" spans="2:20" ht="21.95" customHeight="1" x14ac:dyDescent="0.3">
      <c r="B31" s="98"/>
      <c r="C31" s="99"/>
      <c r="D31" s="99"/>
      <c r="E31" s="99"/>
      <c r="F31" s="99"/>
      <c r="G31" s="99"/>
      <c r="H31" s="99"/>
      <c r="I31" s="99"/>
      <c r="J31" s="99"/>
      <c r="K31" s="99"/>
      <c r="L31" s="99"/>
      <c r="M31" s="99"/>
      <c r="N31" s="99"/>
      <c r="O31" s="99"/>
      <c r="P31" s="99"/>
      <c r="Q31" s="99"/>
      <c r="R31" s="99"/>
      <c r="S31" s="99"/>
      <c r="T31" s="100"/>
    </row>
    <row r="32" spans="2:20" ht="21.95" customHeight="1" x14ac:dyDescent="0.3">
      <c r="B32" s="101"/>
      <c r="C32" s="102"/>
      <c r="D32" s="102"/>
      <c r="E32" s="102"/>
      <c r="F32" s="102"/>
      <c r="G32" s="102"/>
      <c r="H32" s="102"/>
      <c r="I32" s="102"/>
      <c r="J32" s="102"/>
      <c r="K32" s="102"/>
      <c r="L32" s="102"/>
      <c r="M32" s="102"/>
      <c r="N32" s="102"/>
      <c r="O32" s="102"/>
      <c r="P32" s="102"/>
      <c r="Q32" s="102"/>
      <c r="R32" s="102"/>
      <c r="S32" s="102"/>
      <c r="T32" s="103"/>
    </row>
    <row r="33" spans="2:31" ht="21.95" customHeight="1" x14ac:dyDescent="0.25">
      <c r="B33" s="89"/>
      <c r="C33" s="90"/>
      <c r="D33" s="90"/>
      <c r="E33" s="90"/>
      <c r="F33" s="90"/>
      <c r="G33" s="90"/>
      <c r="H33" s="90"/>
      <c r="I33" s="90"/>
      <c r="J33" s="90"/>
      <c r="K33" s="90"/>
      <c r="L33" s="90"/>
      <c r="M33" s="90"/>
      <c r="N33" s="90"/>
      <c r="O33" s="90"/>
      <c r="P33" s="90"/>
      <c r="Q33" s="90"/>
      <c r="R33" s="90"/>
      <c r="S33" s="90"/>
      <c r="T33" s="91"/>
    </row>
    <row r="34" spans="2:31" ht="21.95" customHeight="1" thickBot="1" x14ac:dyDescent="0.35">
      <c r="B34" s="92"/>
      <c r="C34" s="93"/>
      <c r="D34" s="93"/>
      <c r="E34" s="93"/>
      <c r="F34" s="93"/>
      <c r="G34" s="93"/>
      <c r="H34" s="93"/>
      <c r="I34" s="93"/>
      <c r="J34" s="93"/>
      <c r="K34" s="93"/>
      <c r="L34" s="93"/>
      <c r="M34" s="93"/>
      <c r="N34" s="93"/>
      <c r="O34" s="93"/>
      <c r="P34" s="93"/>
      <c r="Q34" s="93"/>
      <c r="R34" s="93"/>
      <c r="S34" s="93"/>
      <c r="T34" s="94"/>
    </row>
    <row r="35" spans="2:31" ht="21" customHeight="1" thickTop="1" x14ac:dyDescent="0.25">
      <c r="B35" s="50" t="s">
        <v>64</v>
      </c>
      <c r="C35" s="51"/>
      <c r="D35" s="51"/>
      <c r="E35" s="51"/>
      <c r="F35" s="51"/>
      <c r="G35" s="51"/>
      <c r="H35" s="51"/>
      <c r="I35" s="51"/>
      <c r="J35" s="51"/>
      <c r="K35" s="51"/>
      <c r="L35" s="51"/>
      <c r="M35" s="51"/>
      <c r="N35" s="51"/>
      <c r="O35" s="51"/>
      <c r="P35" s="51"/>
      <c r="Q35" s="51"/>
      <c r="R35" s="51"/>
      <c r="S35" s="51"/>
      <c r="T35" s="52"/>
    </row>
    <row r="36" spans="2:31" ht="35.25" customHeight="1" x14ac:dyDescent="0.25">
      <c r="B36" s="82" t="s">
        <v>109</v>
      </c>
      <c r="C36" s="83"/>
      <c r="D36" s="83"/>
      <c r="E36" s="83"/>
      <c r="F36" s="83"/>
      <c r="G36" s="83"/>
      <c r="H36" s="83"/>
      <c r="I36" s="83"/>
      <c r="J36" s="83"/>
      <c r="K36" s="83"/>
      <c r="L36" s="83"/>
      <c r="M36" s="83"/>
      <c r="N36" s="83"/>
      <c r="O36" s="83"/>
      <c r="P36" s="83"/>
      <c r="Q36" s="83"/>
      <c r="R36" s="83"/>
      <c r="S36" s="83"/>
      <c r="T36" s="84"/>
    </row>
    <row r="37" spans="2:31" ht="19.5" customHeight="1" x14ac:dyDescent="0.25">
      <c r="B37" s="85" t="s">
        <v>20</v>
      </c>
      <c r="C37" s="81"/>
      <c r="D37" s="81"/>
      <c r="E37" s="81"/>
      <c r="F37" s="81" t="s">
        <v>13</v>
      </c>
      <c r="G37" s="81"/>
      <c r="H37" s="81" t="s">
        <v>14</v>
      </c>
      <c r="I37" s="81"/>
      <c r="J37" s="81" t="s">
        <v>15</v>
      </c>
      <c r="K37" s="81"/>
      <c r="L37" s="81" t="s">
        <v>16</v>
      </c>
      <c r="M37" s="81"/>
      <c r="N37" s="81" t="s">
        <v>17</v>
      </c>
      <c r="O37" s="81"/>
      <c r="P37" s="81" t="s">
        <v>18</v>
      </c>
      <c r="Q37" s="81"/>
      <c r="R37" s="81" t="s">
        <v>19</v>
      </c>
      <c r="S37" s="81"/>
      <c r="T37" s="12" t="s">
        <v>77</v>
      </c>
    </row>
    <row r="38" spans="2:31" ht="20.25" customHeight="1" thickBot="1" x14ac:dyDescent="0.3">
      <c r="B38" s="75" t="s">
        <v>71</v>
      </c>
      <c r="C38" s="76"/>
      <c r="D38" s="76"/>
      <c r="E38" s="76"/>
      <c r="F38" s="76"/>
      <c r="G38" s="76"/>
      <c r="H38" s="76"/>
      <c r="I38" s="76"/>
      <c r="J38" s="76"/>
      <c r="K38" s="76"/>
      <c r="L38" s="76"/>
      <c r="M38" s="76"/>
      <c r="N38" s="76"/>
      <c r="O38" s="76"/>
      <c r="P38" s="76"/>
      <c r="Q38" s="76"/>
      <c r="R38" s="76"/>
      <c r="S38" s="76"/>
      <c r="T38" s="77"/>
    </row>
    <row r="39" spans="2:31" ht="21" customHeight="1" thickBot="1" x14ac:dyDescent="0.3">
      <c r="B39" s="118" t="s">
        <v>21</v>
      </c>
      <c r="C39" s="119"/>
      <c r="D39" s="119"/>
      <c r="E39" s="119"/>
      <c r="F39" s="73"/>
      <c r="G39" s="73"/>
      <c r="H39" s="73"/>
      <c r="I39" s="73"/>
      <c r="J39" s="73"/>
      <c r="K39" s="73"/>
      <c r="L39" s="73"/>
      <c r="M39" s="73"/>
      <c r="N39" s="73"/>
      <c r="O39" s="73"/>
      <c r="P39" s="73"/>
      <c r="Q39" s="73"/>
      <c r="R39" s="73"/>
      <c r="S39" s="74"/>
      <c r="T39" s="10" t="str">
        <f>IF(SUM(F39:R39)=0,"",SUM(F39:R39))</f>
        <v/>
      </c>
      <c r="V39" s="15"/>
      <c r="W39" s="15"/>
      <c r="X39" s="15"/>
      <c r="Y39" s="15"/>
      <c r="Z39" s="15"/>
      <c r="AA39" s="15"/>
    </row>
    <row r="40" spans="2:31" ht="21" customHeight="1" thickBot="1" x14ac:dyDescent="0.3">
      <c r="B40" s="118" t="s">
        <v>22</v>
      </c>
      <c r="C40" s="119"/>
      <c r="D40" s="119"/>
      <c r="E40" s="119"/>
      <c r="F40" s="73"/>
      <c r="G40" s="73"/>
      <c r="H40" s="73"/>
      <c r="I40" s="73"/>
      <c r="J40" s="73"/>
      <c r="K40" s="73"/>
      <c r="L40" s="73"/>
      <c r="M40" s="73"/>
      <c r="N40" s="73"/>
      <c r="O40" s="73"/>
      <c r="P40" s="73"/>
      <c r="Q40" s="73"/>
      <c r="R40" s="73"/>
      <c r="S40" s="74"/>
      <c r="T40" s="10" t="str">
        <f t="shared" ref="T40:T48" si="0">IF(SUM(F40:R40)=0,"",SUM(F40:R40))</f>
        <v/>
      </c>
    </row>
    <row r="41" spans="2:31" ht="21" customHeight="1" thickBot="1" x14ac:dyDescent="0.3">
      <c r="B41" s="118" t="s">
        <v>68</v>
      </c>
      <c r="C41" s="119"/>
      <c r="D41" s="119"/>
      <c r="E41" s="119"/>
      <c r="F41" s="73"/>
      <c r="G41" s="73"/>
      <c r="H41" s="73"/>
      <c r="I41" s="73"/>
      <c r="J41" s="73"/>
      <c r="K41" s="73"/>
      <c r="L41" s="73"/>
      <c r="M41" s="73"/>
      <c r="N41" s="73"/>
      <c r="O41" s="73"/>
      <c r="P41" s="73"/>
      <c r="Q41" s="73"/>
      <c r="R41" s="73"/>
      <c r="S41" s="74"/>
      <c r="T41" s="10" t="str">
        <f t="shared" si="0"/>
        <v/>
      </c>
    </row>
    <row r="42" spans="2:31" ht="21" customHeight="1" thickBot="1" x14ac:dyDescent="0.3">
      <c r="B42" s="118" t="s">
        <v>23</v>
      </c>
      <c r="C42" s="119"/>
      <c r="D42" s="119"/>
      <c r="E42" s="119"/>
      <c r="F42" s="73"/>
      <c r="G42" s="73"/>
      <c r="H42" s="73"/>
      <c r="I42" s="73"/>
      <c r="J42" s="73"/>
      <c r="K42" s="73"/>
      <c r="L42" s="73"/>
      <c r="M42" s="73"/>
      <c r="N42" s="73"/>
      <c r="O42" s="73"/>
      <c r="P42" s="73"/>
      <c r="Q42" s="73"/>
      <c r="R42" s="73"/>
      <c r="S42" s="74"/>
      <c r="T42" s="10" t="str">
        <f t="shared" si="0"/>
        <v/>
      </c>
    </row>
    <row r="43" spans="2:31" ht="21" customHeight="1" thickBot="1" x14ac:dyDescent="0.3">
      <c r="B43" s="118" t="s">
        <v>24</v>
      </c>
      <c r="C43" s="119"/>
      <c r="D43" s="119"/>
      <c r="E43" s="119"/>
      <c r="F43" s="73"/>
      <c r="G43" s="73"/>
      <c r="H43" s="73"/>
      <c r="I43" s="73"/>
      <c r="J43" s="73"/>
      <c r="K43" s="73"/>
      <c r="L43" s="73"/>
      <c r="M43" s="73"/>
      <c r="N43" s="73"/>
      <c r="O43" s="73"/>
      <c r="P43" s="73"/>
      <c r="Q43" s="73"/>
      <c r="R43" s="73"/>
      <c r="S43" s="74"/>
      <c r="T43" s="10" t="str">
        <f t="shared" si="0"/>
        <v/>
      </c>
    </row>
    <row r="44" spans="2:31" ht="21" customHeight="1" thickBot="1" x14ac:dyDescent="0.3">
      <c r="B44" s="118" t="s">
        <v>25</v>
      </c>
      <c r="C44" s="119"/>
      <c r="D44" s="119"/>
      <c r="E44" s="119"/>
      <c r="F44" s="73"/>
      <c r="G44" s="73"/>
      <c r="H44" s="73"/>
      <c r="I44" s="73"/>
      <c r="J44" s="73"/>
      <c r="K44" s="73"/>
      <c r="L44" s="73"/>
      <c r="M44" s="73"/>
      <c r="N44" s="73"/>
      <c r="O44" s="73"/>
      <c r="P44" s="73"/>
      <c r="Q44" s="73"/>
      <c r="R44" s="73"/>
      <c r="S44" s="74"/>
      <c r="T44" s="10" t="str">
        <f t="shared" si="0"/>
        <v/>
      </c>
    </row>
    <row r="45" spans="2:31" ht="21" customHeight="1" thickBot="1" x14ac:dyDescent="0.3">
      <c r="B45" s="118" t="s">
        <v>26</v>
      </c>
      <c r="C45" s="119"/>
      <c r="D45" s="119"/>
      <c r="E45" s="119"/>
      <c r="F45" s="73"/>
      <c r="G45" s="73"/>
      <c r="H45" s="73"/>
      <c r="I45" s="73"/>
      <c r="J45" s="73"/>
      <c r="K45" s="73"/>
      <c r="L45" s="73"/>
      <c r="M45" s="73"/>
      <c r="N45" s="73"/>
      <c r="O45" s="73"/>
      <c r="P45" s="73"/>
      <c r="Q45" s="73"/>
      <c r="R45" s="73"/>
      <c r="S45" s="74"/>
      <c r="T45" s="10" t="str">
        <f t="shared" si="0"/>
        <v/>
      </c>
    </row>
    <row r="46" spans="2:31" ht="21" customHeight="1" thickBot="1" x14ac:dyDescent="0.3">
      <c r="B46" s="118" t="s">
        <v>27</v>
      </c>
      <c r="C46" s="119"/>
      <c r="D46" s="119"/>
      <c r="E46" s="119"/>
      <c r="F46" s="73"/>
      <c r="G46" s="73"/>
      <c r="H46" s="73"/>
      <c r="I46" s="73"/>
      <c r="J46" s="73"/>
      <c r="K46" s="73"/>
      <c r="L46" s="73"/>
      <c r="M46" s="73"/>
      <c r="N46" s="73"/>
      <c r="O46" s="73"/>
      <c r="P46" s="73"/>
      <c r="Q46" s="73"/>
      <c r="R46" s="73"/>
      <c r="S46" s="74"/>
      <c r="T46" s="10" t="str">
        <f t="shared" si="0"/>
        <v/>
      </c>
    </row>
    <row r="47" spans="2:31" ht="21" customHeight="1" thickBot="1" x14ac:dyDescent="0.3">
      <c r="B47" s="118" t="s">
        <v>29</v>
      </c>
      <c r="C47" s="119"/>
      <c r="D47" s="119"/>
      <c r="E47" s="119"/>
      <c r="F47" s="73"/>
      <c r="G47" s="73"/>
      <c r="H47" s="73"/>
      <c r="I47" s="73"/>
      <c r="J47" s="73"/>
      <c r="K47" s="73"/>
      <c r="L47" s="73"/>
      <c r="M47" s="73"/>
      <c r="N47" s="73"/>
      <c r="O47" s="73"/>
      <c r="P47" s="73"/>
      <c r="Q47" s="73"/>
      <c r="R47" s="73"/>
      <c r="S47" s="74"/>
      <c r="T47" s="10" t="str">
        <f t="shared" si="0"/>
        <v/>
      </c>
      <c r="V47" s="38" t="s">
        <v>91</v>
      </c>
      <c r="W47" s="39" t="s">
        <v>92</v>
      </c>
      <c r="X47" s="40" t="s">
        <v>93</v>
      </c>
      <c r="Y47" s="4"/>
      <c r="Z47" s="4"/>
      <c r="AA47" s="4"/>
      <c r="AC47" s="37"/>
      <c r="AD47" s="37"/>
      <c r="AE47" s="37"/>
    </row>
    <row r="48" spans="2:31" ht="21" customHeight="1" thickBot="1" x14ac:dyDescent="0.3">
      <c r="B48" s="122" t="s">
        <v>28</v>
      </c>
      <c r="C48" s="123"/>
      <c r="D48" s="123"/>
      <c r="E48" s="123"/>
      <c r="F48" s="124"/>
      <c r="G48" s="124"/>
      <c r="H48" s="124"/>
      <c r="I48" s="124"/>
      <c r="J48" s="124"/>
      <c r="K48" s="124"/>
      <c r="L48" s="124"/>
      <c r="M48" s="124"/>
      <c r="N48" s="124"/>
      <c r="O48" s="124"/>
      <c r="P48" s="124"/>
      <c r="Q48" s="124"/>
      <c r="R48" s="124"/>
      <c r="S48" s="125"/>
      <c r="T48" s="11" t="str">
        <f t="shared" si="0"/>
        <v/>
      </c>
      <c r="V48" s="41">
        <f>SUM(T39:T48)</f>
        <v>0</v>
      </c>
      <c r="W48" s="42">
        <f>X48*60</f>
        <v>0</v>
      </c>
      <c r="X48" s="43">
        <f>CEILING(V48/60,0.25)</f>
        <v>0</v>
      </c>
      <c r="Y48" s="4"/>
      <c r="Z48" s="4"/>
      <c r="AA48" s="4"/>
      <c r="AC48" s="34"/>
      <c r="AD48" s="34"/>
      <c r="AE48" s="35"/>
    </row>
    <row r="49" spans="2:31" ht="9" customHeight="1" x14ac:dyDescent="0.25">
      <c r="B49" s="65" t="s">
        <v>74</v>
      </c>
      <c r="C49" s="66"/>
      <c r="D49" s="66"/>
      <c r="E49" s="67"/>
      <c r="F49" s="71"/>
      <c r="G49" s="71"/>
      <c r="H49" s="72"/>
      <c r="I49" s="71"/>
      <c r="J49" s="72"/>
      <c r="K49" s="71"/>
      <c r="L49" s="72"/>
      <c r="M49" s="71"/>
      <c r="N49" s="72"/>
      <c r="O49" s="71"/>
      <c r="P49" s="72"/>
      <c r="Q49" s="71"/>
      <c r="R49" s="72"/>
      <c r="S49" s="71"/>
      <c r="T49" s="21" t="s">
        <v>79</v>
      </c>
      <c r="V49" s="4"/>
      <c r="W49" s="4"/>
      <c r="X49" s="4"/>
      <c r="Y49" s="4"/>
      <c r="Z49" s="4"/>
      <c r="AA49" s="4"/>
    </row>
    <row r="50" spans="2:31" ht="19.5" customHeight="1" thickBot="1" x14ac:dyDescent="0.35">
      <c r="B50" s="68"/>
      <c r="C50" s="69"/>
      <c r="D50" s="69"/>
      <c r="E50" s="70"/>
      <c r="F50" s="126">
        <f>SUM(F39:F48)</f>
        <v>0</v>
      </c>
      <c r="G50" s="126"/>
      <c r="H50" s="126">
        <f>SUM(H39:H48)</f>
        <v>0</v>
      </c>
      <c r="I50" s="126"/>
      <c r="J50" s="126">
        <f t="shared" ref="J50" si="1">SUM(J39:J48)</f>
        <v>0</v>
      </c>
      <c r="K50" s="126"/>
      <c r="L50" s="126">
        <f t="shared" ref="L50" si="2">SUM(L39:L48)</f>
        <v>0</v>
      </c>
      <c r="M50" s="126"/>
      <c r="N50" s="126">
        <f t="shared" ref="N50" si="3">SUM(N39:N48)</f>
        <v>0</v>
      </c>
      <c r="O50" s="126"/>
      <c r="P50" s="126">
        <f t="shared" ref="P50" si="4">SUM(P39:P48)</f>
        <v>0</v>
      </c>
      <c r="Q50" s="126"/>
      <c r="R50" s="126">
        <f t="shared" ref="R50" si="5">SUM(R39:R48)</f>
        <v>0</v>
      </c>
      <c r="S50" s="127"/>
      <c r="T50" s="13" t="str">
        <f>IF(SUM(T39:T48)=0,"",W48)</f>
        <v/>
      </c>
      <c r="V50" s="16"/>
      <c r="W50" s="16"/>
      <c r="X50" s="16"/>
      <c r="Y50" s="16"/>
      <c r="Z50" s="16"/>
      <c r="AA50" s="16"/>
    </row>
    <row r="51" spans="2:31" ht="20.25" customHeight="1" thickBot="1" x14ac:dyDescent="0.3">
      <c r="B51" s="120" t="s">
        <v>72</v>
      </c>
      <c r="C51" s="121"/>
      <c r="D51" s="121"/>
      <c r="E51" s="121"/>
      <c r="F51" s="121"/>
      <c r="G51" s="121"/>
      <c r="H51" s="121"/>
      <c r="I51" s="121"/>
      <c r="J51" s="121"/>
      <c r="K51" s="121"/>
      <c r="L51" s="121"/>
      <c r="M51" s="121"/>
      <c r="N51" s="121"/>
      <c r="O51" s="121"/>
      <c r="P51" s="121"/>
      <c r="Q51" s="121"/>
      <c r="R51" s="121"/>
      <c r="S51" s="121"/>
      <c r="T51" s="77"/>
      <c r="AC51" s="36"/>
    </row>
    <row r="52" spans="2:31" ht="21" customHeight="1" thickBot="1" x14ac:dyDescent="0.3">
      <c r="B52" s="118" t="s">
        <v>30</v>
      </c>
      <c r="C52" s="119"/>
      <c r="D52" s="119"/>
      <c r="E52" s="119"/>
      <c r="F52" s="73"/>
      <c r="G52" s="73"/>
      <c r="H52" s="73"/>
      <c r="I52" s="73"/>
      <c r="J52" s="73"/>
      <c r="K52" s="73"/>
      <c r="L52" s="73"/>
      <c r="M52" s="73"/>
      <c r="N52" s="73"/>
      <c r="O52" s="73"/>
      <c r="P52" s="73"/>
      <c r="Q52" s="73"/>
      <c r="R52" s="73"/>
      <c r="S52" s="74"/>
      <c r="T52" s="10" t="str">
        <f t="shared" ref="T52:T65" si="6">IF(SUM(F52:R52)=0,"",SUM(F52:R52))</f>
        <v/>
      </c>
    </row>
    <row r="53" spans="2:31" ht="21" customHeight="1" thickBot="1" x14ac:dyDescent="0.3">
      <c r="B53" s="118" t="s">
        <v>31</v>
      </c>
      <c r="C53" s="119"/>
      <c r="D53" s="119"/>
      <c r="E53" s="119"/>
      <c r="F53" s="73"/>
      <c r="G53" s="73"/>
      <c r="H53" s="73"/>
      <c r="I53" s="73"/>
      <c r="J53" s="73"/>
      <c r="K53" s="73"/>
      <c r="L53" s="73"/>
      <c r="M53" s="73"/>
      <c r="N53" s="73"/>
      <c r="O53" s="73"/>
      <c r="P53" s="73"/>
      <c r="Q53" s="73"/>
      <c r="R53" s="73"/>
      <c r="S53" s="74"/>
      <c r="T53" s="10" t="str">
        <f t="shared" si="6"/>
        <v/>
      </c>
    </row>
    <row r="54" spans="2:31" ht="21" customHeight="1" thickBot="1" x14ac:dyDescent="0.3">
      <c r="B54" s="118" t="s">
        <v>32</v>
      </c>
      <c r="C54" s="119"/>
      <c r="D54" s="119"/>
      <c r="E54" s="119"/>
      <c r="F54" s="73"/>
      <c r="G54" s="73"/>
      <c r="H54" s="73"/>
      <c r="I54" s="73"/>
      <c r="J54" s="73"/>
      <c r="K54" s="73"/>
      <c r="L54" s="73"/>
      <c r="M54" s="73"/>
      <c r="N54" s="73"/>
      <c r="O54" s="73"/>
      <c r="P54" s="73"/>
      <c r="Q54" s="73"/>
      <c r="R54" s="73"/>
      <c r="S54" s="74"/>
      <c r="T54" s="10" t="str">
        <f t="shared" si="6"/>
        <v/>
      </c>
    </row>
    <row r="55" spans="2:31" ht="21" customHeight="1" thickBot="1" x14ac:dyDescent="0.3">
      <c r="B55" s="118" t="s">
        <v>101</v>
      </c>
      <c r="C55" s="119"/>
      <c r="D55" s="119"/>
      <c r="E55" s="119"/>
      <c r="F55" s="73"/>
      <c r="G55" s="73"/>
      <c r="H55" s="73"/>
      <c r="I55" s="73"/>
      <c r="J55" s="73"/>
      <c r="K55" s="73"/>
      <c r="L55" s="73"/>
      <c r="M55" s="73"/>
      <c r="N55" s="73"/>
      <c r="O55" s="73"/>
      <c r="P55" s="73"/>
      <c r="Q55" s="73"/>
      <c r="R55" s="73"/>
      <c r="S55" s="74"/>
      <c r="T55" s="10" t="str">
        <f t="shared" si="6"/>
        <v/>
      </c>
    </row>
    <row r="56" spans="2:31" ht="21" customHeight="1" thickBot="1" x14ac:dyDescent="0.3">
      <c r="B56" s="118" t="s">
        <v>33</v>
      </c>
      <c r="C56" s="119"/>
      <c r="D56" s="119"/>
      <c r="E56" s="119"/>
      <c r="F56" s="73"/>
      <c r="G56" s="73"/>
      <c r="H56" s="73"/>
      <c r="I56" s="73"/>
      <c r="J56" s="73"/>
      <c r="K56" s="73"/>
      <c r="L56" s="73"/>
      <c r="M56" s="73"/>
      <c r="N56" s="73"/>
      <c r="O56" s="73"/>
      <c r="P56" s="73"/>
      <c r="Q56" s="73"/>
      <c r="R56" s="73"/>
      <c r="S56" s="74"/>
      <c r="T56" s="10" t="str">
        <f t="shared" si="6"/>
        <v/>
      </c>
    </row>
    <row r="57" spans="2:31" ht="21" customHeight="1" thickBot="1" x14ac:dyDescent="0.3">
      <c r="B57" s="118" t="s">
        <v>34</v>
      </c>
      <c r="C57" s="119"/>
      <c r="D57" s="119"/>
      <c r="E57" s="119"/>
      <c r="F57" s="73"/>
      <c r="G57" s="73"/>
      <c r="H57" s="73"/>
      <c r="I57" s="73"/>
      <c r="J57" s="73"/>
      <c r="K57" s="73"/>
      <c r="L57" s="73"/>
      <c r="M57" s="73"/>
      <c r="N57" s="73"/>
      <c r="O57" s="73"/>
      <c r="P57" s="73"/>
      <c r="Q57" s="73"/>
      <c r="R57" s="73"/>
      <c r="S57" s="74"/>
      <c r="T57" s="10" t="str">
        <f t="shared" si="6"/>
        <v/>
      </c>
    </row>
    <row r="58" spans="2:31" ht="21" customHeight="1" thickBot="1" x14ac:dyDescent="0.3">
      <c r="B58" s="118" t="s">
        <v>35</v>
      </c>
      <c r="C58" s="119"/>
      <c r="D58" s="119"/>
      <c r="E58" s="119"/>
      <c r="F58" s="73"/>
      <c r="G58" s="73"/>
      <c r="H58" s="73"/>
      <c r="I58" s="73"/>
      <c r="J58" s="73"/>
      <c r="K58" s="73"/>
      <c r="L58" s="73"/>
      <c r="M58" s="73"/>
      <c r="N58" s="73"/>
      <c r="O58" s="73"/>
      <c r="P58" s="73"/>
      <c r="Q58" s="73"/>
      <c r="R58" s="73"/>
      <c r="S58" s="74"/>
      <c r="T58" s="10" t="str">
        <f t="shared" si="6"/>
        <v/>
      </c>
    </row>
    <row r="59" spans="2:31" ht="21" customHeight="1" thickBot="1" x14ac:dyDescent="0.3">
      <c r="B59" s="118" t="s">
        <v>36</v>
      </c>
      <c r="C59" s="119"/>
      <c r="D59" s="119"/>
      <c r="E59" s="119"/>
      <c r="F59" s="73"/>
      <c r="G59" s="73"/>
      <c r="H59" s="73"/>
      <c r="I59" s="73"/>
      <c r="J59" s="73"/>
      <c r="K59" s="73"/>
      <c r="L59" s="73"/>
      <c r="M59" s="73"/>
      <c r="N59" s="73"/>
      <c r="O59" s="73"/>
      <c r="P59" s="73"/>
      <c r="Q59" s="73"/>
      <c r="R59" s="73"/>
      <c r="S59" s="74"/>
      <c r="T59" s="10" t="str">
        <f t="shared" si="6"/>
        <v/>
      </c>
    </row>
    <row r="60" spans="2:31" ht="21" customHeight="1" thickBot="1" x14ac:dyDescent="0.3">
      <c r="B60" s="118" t="s">
        <v>37</v>
      </c>
      <c r="C60" s="119"/>
      <c r="D60" s="119"/>
      <c r="E60" s="119"/>
      <c r="F60" s="73"/>
      <c r="G60" s="73"/>
      <c r="H60" s="73"/>
      <c r="I60" s="73"/>
      <c r="J60" s="73"/>
      <c r="K60" s="73"/>
      <c r="L60" s="73"/>
      <c r="M60" s="73"/>
      <c r="N60" s="73"/>
      <c r="O60" s="73"/>
      <c r="P60" s="73"/>
      <c r="Q60" s="73"/>
      <c r="R60" s="73"/>
      <c r="S60" s="74"/>
      <c r="T60" s="10" t="str">
        <f t="shared" si="6"/>
        <v/>
      </c>
    </row>
    <row r="61" spans="2:31" ht="21" customHeight="1" thickBot="1" x14ac:dyDescent="0.3">
      <c r="B61" s="118" t="s">
        <v>90</v>
      </c>
      <c r="C61" s="119"/>
      <c r="D61" s="119"/>
      <c r="E61" s="119"/>
      <c r="F61" s="73"/>
      <c r="G61" s="73"/>
      <c r="H61" s="73"/>
      <c r="I61" s="73"/>
      <c r="J61" s="73"/>
      <c r="K61" s="73"/>
      <c r="L61" s="73"/>
      <c r="M61" s="73"/>
      <c r="N61" s="73"/>
      <c r="O61" s="73"/>
      <c r="P61" s="73"/>
      <c r="Q61" s="73"/>
      <c r="R61" s="73"/>
      <c r="S61" s="74"/>
      <c r="T61" s="10" t="str">
        <f t="shared" si="6"/>
        <v/>
      </c>
    </row>
    <row r="62" spans="2:31" ht="21" customHeight="1" thickBot="1" x14ac:dyDescent="0.3">
      <c r="B62" s="118" t="s">
        <v>38</v>
      </c>
      <c r="C62" s="119"/>
      <c r="D62" s="119"/>
      <c r="E62" s="119"/>
      <c r="F62" s="73"/>
      <c r="G62" s="73"/>
      <c r="H62" s="73"/>
      <c r="I62" s="73"/>
      <c r="J62" s="73"/>
      <c r="K62" s="73"/>
      <c r="L62" s="73"/>
      <c r="M62" s="73"/>
      <c r="N62" s="73"/>
      <c r="O62" s="73"/>
      <c r="P62" s="73"/>
      <c r="Q62" s="73"/>
      <c r="R62" s="73"/>
      <c r="S62" s="74"/>
      <c r="T62" s="10" t="str">
        <f t="shared" si="6"/>
        <v/>
      </c>
    </row>
    <row r="63" spans="2:31" ht="21" customHeight="1" thickBot="1" x14ac:dyDescent="0.3">
      <c r="B63" s="118" t="s">
        <v>40</v>
      </c>
      <c r="C63" s="119"/>
      <c r="D63" s="119"/>
      <c r="E63" s="119"/>
      <c r="F63" s="73"/>
      <c r="G63" s="73"/>
      <c r="H63" s="73"/>
      <c r="I63" s="73"/>
      <c r="J63" s="73"/>
      <c r="K63" s="73"/>
      <c r="L63" s="73"/>
      <c r="M63" s="73"/>
      <c r="N63" s="73"/>
      <c r="O63" s="73"/>
      <c r="P63" s="73"/>
      <c r="Q63" s="73"/>
      <c r="R63" s="73"/>
      <c r="S63" s="74"/>
      <c r="T63" s="10" t="str">
        <f t="shared" si="6"/>
        <v/>
      </c>
    </row>
    <row r="64" spans="2:31" ht="21" customHeight="1" thickBot="1" x14ac:dyDescent="0.3">
      <c r="B64" s="118" t="s">
        <v>39</v>
      </c>
      <c r="C64" s="119"/>
      <c r="D64" s="119"/>
      <c r="E64" s="119"/>
      <c r="F64" s="73"/>
      <c r="G64" s="73"/>
      <c r="H64" s="73"/>
      <c r="I64" s="73"/>
      <c r="J64" s="73"/>
      <c r="K64" s="73"/>
      <c r="L64" s="73"/>
      <c r="M64" s="73"/>
      <c r="N64" s="73"/>
      <c r="O64" s="73"/>
      <c r="P64" s="73"/>
      <c r="Q64" s="73"/>
      <c r="R64" s="73"/>
      <c r="S64" s="74"/>
      <c r="T64" s="10" t="str">
        <f t="shared" si="6"/>
        <v/>
      </c>
      <c r="V64" s="38" t="s">
        <v>91</v>
      </c>
      <c r="W64" s="39" t="s">
        <v>92</v>
      </c>
      <c r="X64" s="40" t="s">
        <v>93</v>
      </c>
      <c r="AC64" s="37"/>
      <c r="AD64" s="37"/>
      <c r="AE64" s="37"/>
    </row>
    <row r="65" spans="2:31" ht="21" customHeight="1" thickBot="1" x14ac:dyDescent="0.3">
      <c r="B65" s="122" t="s">
        <v>102</v>
      </c>
      <c r="C65" s="123"/>
      <c r="D65" s="123"/>
      <c r="E65" s="123"/>
      <c r="F65" s="124"/>
      <c r="G65" s="124"/>
      <c r="H65" s="124"/>
      <c r="I65" s="124"/>
      <c r="J65" s="124"/>
      <c r="K65" s="124"/>
      <c r="L65" s="124"/>
      <c r="M65" s="124"/>
      <c r="N65" s="124"/>
      <c r="O65" s="124"/>
      <c r="P65" s="124"/>
      <c r="Q65" s="124"/>
      <c r="R65" s="124"/>
      <c r="S65" s="125"/>
      <c r="T65" s="10" t="str">
        <f t="shared" si="6"/>
        <v/>
      </c>
      <c r="V65" s="41">
        <f>SUM(T52:T65)</f>
        <v>0</v>
      </c>
      <c r="W65" s="42">
        <f>X65*60</f>
        <v>0</v>
      </c>
      <c r="X65" s="43">
        <f>CEILING(V65/60,0.25)</f>
        <v>0</v>
      </c>
      <c r="AC65" s="34"/>
      <c r="AD65" s="34"/>
      <c r="AE65" s="35"/>
    </row>
    <row r="66" spans="2:31" ht="9" customHeight="1" x14ac:dyDescent="0.25">
      <c r="B66" s="65" t="s">
        <v>78</v>
      </c>
      <c r="C66" s="66"/>
      <c r="D66" s="66"/>
      <c r="E66" s="67"/>
      <c r="F66" s="71"/>
      <c r="G66" s="71"/>
      <c r="H66" s="72"/>
      <c r="I66" s="71"/>
      <c r="J66" s="72"/>
      <c r="K66" s="71"/>
      <c r="L66" s="72"/>
      <c r="M66" s="71"/>
      <c r="N66" s="72"/>
      <c r="O66" s="71"/>
      <c r="P66" s="72"/>
      <c r="Q66" s="71"/>
      <c r="R66" s="72"/>
      <c r="S66" s="71"/>
      <c r="T66" s="21" t="s">
        <v>79</v>
      </c>
    </row>
    <row r="67" spans="2:31" ht="19.5" customHeight="1" thickBot="1" x14ac:dyDescent="0.35">
      <c r="B67" s="213"/>
      <c r="C67" s="214"/>
      <c r="D67" s="214"/>
      <c r="E67" s="215"/>
      <c r="F67" s="63">
        <f>SUM(F52:F65)</f>
        <v>0</v>
      </c>
      <c r="G67" s="63"/>
      <c r="H67" s="63">
        <f t="shared" ref="H67" si="7">SUM(H52:H65)</f>
        <v>0</v>
      </c>
      <c r="I67" s="63"/>
      <c r="J67" s="63">
        <f t="shared" ref="J67" si="8">SUM(J52:J65)</f>
        <v>0</v>
      </c>
      <c r="K67" s="63"/>
      <c r="L67" s="63">
        <f t="shared" ref="L67" si="9">SUM(L52:L65)</f>
        <v>0</v>
      </c>
      <c r="M67" s="63"/>
      <c r="N67" s="63">
        <f t="shared" ref="N67" si="10">SUM(N52:N65)</f>
        <v>0</v>
      </c>
      <c r="O67" s="63"/>
      <c r="P67" s="63">
        <f t="shared" ref="P67" si="11">SUM(P52:P65)</f>
        <v>0</v>
      </c>
      <c r="Q67" s="63"/>
      <c r="R67" s="63">
        <f t="shared" ref="R67" si="12">SUM(R52:R65)</f>
        <v>0</v>
      </c>
      <c r="S67" s="64"/>
      <c r="T67" s="13" t="str">
        <f>IF(SUM(T52:T65)=0,"",W65)</f>
        <v/>
      </c>
      <c r="V67" s="16"/>
      <c r="W67" s="16"/>
      <c r="X67" s="16"/>
      <c r="Y67" s="16"/>
      <c r="Z67" s="16"/>
      <c r="AA67" s="16"/>
    </row>
    <row r="68" spans="2:31" ht="2.25" customHeight="1" thickTop="1" thickBot="1" x14ac:dyDescent="0.3">
      <c r="C68" s="157"/>
      <c r="D68" s="157"/>
      <c r="E68" s="157"/>
      <c r="F68" s="47"/>
      <c r="G68" s="47"/>
      <c r="H68" s="47"/>
      <c r="I68" s="47"/>
      <c r="J68" s="47"/>
      <c r="K68" s="47"/>
      <c r="L68" s="47"/>
      <c r="M68" s="47"/>
      <c r="N68" s="47"/>
      <c r="O68" s="47"/>
      <c r="P68" s="47"/>
      <c r="Q68" s="47"/>
      <c r="R68" s="47"/>
      <c r="S68" s="47"/>
    </row>
    <row r="69" spans="2:31" ht="19.5" customHeight="1" thickTop="1" x14ac:dyDescent="0.25">
      <c r="B69" s="138" t="s">
        <v>20</v>
      </c>
      <c r="C69" s="128"/>
      <c r="D69" s="128"/>
      <c r="E69" s="128"/>
      <c r="F69" s="128" t="s">
        <v>13</v>
      </c>
      <c r="G69" s="128"/>
      <c r="H69" s="128" t="s">
        <v>14</v>
      </c>
      <c r="I69" s="128"/>
      <c r="J69" s="128" t="s">
        <v>15</v>
      </c>
      <c r="K69" s="128"/>
      <c r="L69" s="128" t="s">
        <v>16</v>
      </c>
      <c r="M69" s="128"/>
      <c r="N69" s="128" t="s">
        <v>17</v>
      </c>
      <c r="O69" s="128"/>
      <c r="P69" s="128" t="s">
        <v>18</v>
      </c>
      <c r="Q69" s="128"/>
      <c r="R69" s="128" t="s">
        <v>19</v>
      </c>
      <c r="S69" s="128"/>
      <c r="T69" s="9" t="s">
        <v>77</v>
      </c>
    </row>
    <row r="70" spans="2:31" ht="60.75" customHeight="1" thickBot="1" x14ac:dyDescent="0.3">
      <c r="B70" s="129" t="s">
        <v>83</v>
      </c>
      <c r="C70" s="130"/>
      <c r="D70" s="130"/>
      <c r="E70" s="130"/>
      <c r="F70" s="130"/>
      <c r="G70" s="130"/>
      <c r="H70" s="130"/>
      <c r="I70" s="130"/>
      <c r="J70" s="130"/>
      <c r="K70" s="130"/>
      <c r="L70" s="130"/>
      <c r="M70" s="130"/>
      <c r="N70" s="130"/>
      <c r="O70" s="130"/>
      <c r="P70" s="130"/>
      <c r="Q70" s="130"/>
      <c r="R70" s="130"/>
      <c r="S70" s="130"/>
      <c r="T70" s="131"/>
    </row>
    <row r="71" spans="2:31" ht="20.25" customHeight="1" thickBot="1" x14ac:dyDescent="0.3">
      <c r="B71" s="216" t="s">
        <v>41</v>
      </c>
      <c r="C71" s="217"/>
      <c r="D71" s="217"/>
      <c r="E71" s="217"/>
      <c r="F71" s="139"/>
      <c r="G71" s="139"/>
      <c r="H71" s="139"/>
      <c r="I71" s="139"/>
      <c r="J71" s="139"/>
      <c r="K71" s="139"/>
      <c r="L71" s="139"/>
      <c r="M71" s="139"/>
      <c r="N71" s="139"/>
      <c r="O71" s="139"/>
      <c r="P71" s="139"/>
      <c r="Q71" s="139"/>
      <c r="R71" s="73"/>
      <c r="S71" s="74"/>
      <c r="T71" s="10" t="str">
        <f t="shared" ref="T71:T86" si="13">IF(SUM(F71:R71)=0,"",SUM(F71:R71))</f>
        <v/>
      </c>
    </row>
    <row r="72" spans="2:31" ht="20.25" customHeight="1" thickBot="1" x14ac:dyDescent="0.3">
      <c r="B72" s="118" t="s">
        <v>42</v>
      </c>
      <c r="C72" s="119"/>
      <c r="D72" s="119"/>
      <c r="E72" s="119"/>
      <c r="F72" s="73"/>
      <c r="G72" s="73"/>
      <c r="H72" s="73"/>
      <c r="I72" s="73"/>
      <c r="J72" s="73"/>
      <c r="K72" s="73"/>
      <c r="L72" s="73"/>
      <c r="M72" s="73"/>
      <c r="N72" s="73"/>
      <c r="O72" s="73"/>
      <c r="P72" s="73"/>
      <c r="Q72" s="73"/>
      <c r="R72" s="73"/>
      <c r="S72" s="74"/>
      <c r="T72" s="10" t="str">
        <f t="shared" si="13"/>
        <v/>
      </c>
    </row>
    <row r="73" spans="2:31" ht="20.25" customHeight="1" thickBot="1" x14ac:dyDescent="0.3">
      <c r="B73" s="118" t="s">
        <v>43</v>
      </c>
      <c r="C73" s="119"/>
      <c r="D73" s="119"/>
      <c r="E73" s="119"/>
      <c r="F73" s="73"/>
      <c r="G73" s="73"/>
      <c r="H73" s="73"/>
      <c r="I73" s="73"/>
      <c r="J73" s="73"/>
      <c r="K73" s="73"/>
      <c r="L73" s="73"/>
      <c r="M73" s="73"/>
      <c r="N73" s="73"/>
      <c r="O73" s="73"/>
      <c r="P73" s="73"/>
      <c r="Q73" s="73"/>
      <c r="R73" s="73"/>
      <c r="S73" s="74"/>
      <c r="T73" s="10" t="str">
        <f t="shared" si="13"/>
        <v/>
      </c>
    </row>
    <row r="74" spans="2:31" ht="20.25" customHeight="1" thickBot="1" x14ac:dyDescent="0.3">
      <c r="B74" s="118" t="s">
        <v>34</v>
      </c>
      <c r="C74" s="119"/>
      <c r="D74" s="119"/>
      <c r="E74" s="119"/>
      <c r="F74" s="73"/>
      <c r="G74" s="73"/>
      <c r="H74" s="73"/>
      <c r="I74" s="73"/>
      <c r="J74" s="73"/>
      <c r="K74" s="73"/>
      <c r="L74" s="73"/>
      <c r="M74" s="73"/>
      <c r="N74" s="73"/>
      <c r="O74" s="73"/>
      <c r="P74" s="73"/>
      <c r="Q74" s="73"/>
      <c r="R74" s="73"/>
      <c r="S74" s="74"/>
      <c r="T74" s="10" t="str">
        <f t="shared" si="13"/>
        <v/>
      </c>
    </row>
    <row r="75" spans="2:31" ht="20.25" customHeight="1" thickBot="1" x14ac:dyDescent="0.3">
      <c r="B75" s="118" t="s">
        <v>44</v>
      </c>
      <c r="C75" s="119"/>
      <c r="D75" s="119"/>
      <c r="E75" s="119"/>
      <c r="F75" s="73"/>
      <c r="G75" s="73"/>
      <c r="H75" s="73"/>
      <c r="I75" s="73"/>
      <c r="J75" s="73"/>
      <c r="K75" s="73"/>
      <c r="L75" s="73"/>
      <c r="M75" s="73"/>
      <c r="N75" s="73"/>
      <c r="O75" s="73"/>
      <c r="P75" s="73"/>
      <c r="Q75" s="73"/>
      <c r="R75" s="73"/>
      <c r="S75" s="74"/>
      <c r="T75" s="10" t="str">
        <f t="shared" si="13"/>
        <v/>
      </c>
    </row>
    <row r="76" spans="2:31" ht="20.25" customHeight="1" thickBot="1" x14ac:dyDescent="0.3">
      <c r="B76" s="118" t="s">
        <v>103</v>
      </c>
      <c r="C76" s="119"/>
      <c r="D76" s="119"/>
      <c r="E76" s="119"/>
      <c r="F76" s="73"/>
      <c r="G76" s="73"/>
      <c r="H76" s="73"/>
      <c r="I76" s="73"/>
      <c r="J76" s="73"/>
      <c r="K76" s="73"/>
      <c r="L76" s="73"/>
      <c r="M76" s="73"/>
      <c r="N76" s="73"/>
      <c r="O76" s="73"/>
      <c r="P76" s="73"/>
      <c r="Q76" s="73"/>
      <c r="R76" s="73"/>
      <c r="S76" s="74"/>
      <c r="T76" s="10" t="str">
        <f t="shared" si="13"/>
        <v/>
      </c>
    </row>
    <row r="77" spans="2:31" ht="20.25" customHeight="1" thickBot="1" x14ac:dyDescent="0.3">
      <c r="B77" s="118" t="s">
        <v>35</v>
      </c>
      <c r="C77" s="119"/>
      <c r="D77" s="119"/>
      <c r="E77" s="119"/>
      <c r="F77" s="73"/>
      <c r="G77" s="73"/>
      <c r="H77" s="73"/>
      <c r="I77" s="73"/>
      <c r="J77" s="73"/>
      <c r="K77" s="73"/>
      <c r="L77" s="73"/>
      <c r="M77" s="73"/>
      <c r="N77" s="73"/>
      <c r="O77" s="73"/>
      <c r="P77" s="73"/>
      <c r="Q77" s="73"/>
      <c r="R77" s="73"/>
      <c r="S77" s="74"/>
      <c r="T77" s="10" t="str">
        <f t="shared" si="13"/>
        <v/>
      </c>
    </row>
    <row r="78" spans="2:31" ht="20.25" customHeight="1" thickBot="1" x14ac:dyDescent="0.3">
      <c r="B78" s="118" t="s">
        <v>45</v>
      </c>
      <c r="C78" s="119"/>
      <c r="D78" s="119"/>
      <c r="E78" s="119"/>
      <c r="F78" s="73"/>
      <c r="G78" s="73"/>
      <c r="H78" s="73"/>
      <c r="I78" s="73"/>
      <c r="J78" s="73"/>
      <c r="K78" s="73"/>
      <c r="L78" s="73"/>
      <c r="M78" s="73"/>
      <c r="N78" s="73"/>
      <c r="O78" s="73"/>
      <c r="P78" s="73"/>
      <c r="Q78" s="73"/>
      <c r="R78" s="73"/>
      <c r="S78" s="74"/>
      <c r="T78" s="10" t="str">
        <f t="shared" si="13"/>
        <v/>
      </c>
    </row>
    <row r="79" spans="2:31" ht="20.25" customHeight="1" thickBot="1" x14ac:dyDescent="0.3">
      <c r="B79" s="118" t="s">
        <v>46</v>
      </c>
      <c r="C79" s="119"/>
      <c r="D79" s="119"/>
      <c r="E79" s="119"/>
      <c r="F79" s="73"/>
      <c r="G79" s="73"/>
      <c r="H79" s="73"/>
      <c r="I79" s="73"/>
      <c r="J79" s="73"/>
      <c r="K79" s="73"/>
      <c r="L79" s="73"/>
      <c r="M79" s="73"/>
      <c r="N79" s="73"/>
      <c r="O79" s="73"/>
      <c r="P79" s="73"/>
      <c r="Q79" s="73"/>
      <c r="R79" s="73"/>
      <c r="S79" s="74"/>
      <c r="T79" s="10" t="str">
        <f t="shared" si="13"/>
        <v/>
      </c>
    </row>
    <row r="80" spans="2:31" ht="20.25" customHeight="1" thickBot="1" x14ac:dyDescent="0.3">
      <c r="B80" s="118" t="s">
        <v>47</v>
      </c>
      <c r="C80" s="119"/>
      <c r="D80" s="119"/>
      <c r="E80" s="119"/>
      <c r="F80" s="73"/>
      <c r="G80" s="73"/>
      <c r="H80" s="73"/>
      <c r="I80" s="73"/>
      <c r="J80" s="73"/>
      <c r="K80" s="73"/>
      <c r="L80" s="73"/>
      <c r="M80" s="73"/>
      <c r="N80" s="73"/>
      <c r="O80" s="73"/>
      <c r="P80" s="73"/>
      <c r="Q80" s="73"/>
      <c r="R80" s="73"/>
      <c r="S80" s="74"/>
      <c r="T80" s="10" t="str">
        <f t="shared" si="13"/>
        <v/>
      </c>
    </row>
    <row r="81" spans="2:31" ht="20.25" customHeight="1" thickBot="1" x14ac:dyDescent="0.3">
      <c r="B81" s="118" t="s">
        <v>48</v>
      </c>
      <c r="C81" s="119"/>
      <c r="D81" s="119"/>
      <c r="E81" s="119"/>
      <c r="F81" s="73"/>
      <c r="G81" s="73"/>
      <c r="H81" s="73"/>
      <c r="I81" s="73"/>
      <c r="J81" s="73"/>
      <c r="K81" s="73"/>
      <c r="L81" s="73"/>
      <c r="M81" s="73"/>
      <c r="N81" s="73"/>
      <c r="O81" s="73"/>
      <c r="P81" s="73"/>
      <c r="Q81" s="73"/>
      <c r="R81" s="73"/>
      <c r="S81" s="74"/>
      <c r="T81" s="10" t="str">
        <f t="shared" si="13"/>
        <v/>
      </c>
    </row>
    <row r="82" spans="2:31" ht="20.25" customHeight="1" thickBot="1" x14ac:dyDescent="0.3">
      <c r="B82" s="118" t="s">
        <v>49</v>
      </c>
      <c r="C82" s="119"/>
      <c r="D82" s="119"/>
      <c r="E82" s="119"/>
      <c r="F82" s="73"/>
      <c r="G82" s="73"/>
      <c r="H82" s="73"/>
      <c r="I82" s="73"/>
      <c r="J82" s="73"/>
      <c r="K82" s="73"/>
      <c r="L82" s="73"/>
      <c r="M82" s="73"/>
      <c r="N82" s="73"/>
      <c r="O82" s="73"/>
      <c r="P82" s="73"/>
      <c r="Q82" s="73"/>
      <c r="R82" s="73"/>
      <c r="S82" s="74"/>
      <c r="T82" s="10" t="str">
        <f t="shared" si="13"/>
        <v/>
      </c>
    </row>
    <row r="83" spans="2:31" ht="20.25" customHeight="1" thickBot="1" x14ac:dyDescent="0.3">
      <c r="B83" s="118" t="s">
        <v>40</v>
      </c>
      <c r="C83" s="119"/>
      <c r="D83" s="119"/>
      <c r="E83" s="119"/>
      <c r="F83" s="73"/>
      <c r="G83" s="73"/>
      <c r="H83" s="73"/>
      <c r="I83" s="73"/>
      <c r="J83" s="73"/>
      <c r="K83" s="73"/>
      <c r="L83" s="73"/>
      <c r="M83" s="73"/>
      <c r="N83" s="73"/>
      <c r="O83" s="73"/>
      <c r="P83" s="73"/>
      <c r="Q83" s="73"/>
      <c r="R83" s="73"/>
      <c r="S83" s="74"/>
      <c r="T83" s="10" t="str">
        <f t="shared" si="13"/>
        <v/>
      </c>
    </row>
    <row r="84" spans="2:31" ht="20.25" customHeight="1" thickBot="1" x14ac:dyDescent="0.3">
      <c r="B84" s="118" t="s">
        <v>36</v>
      </c>
      <c r="C84" s="119"/>
      <c r="D84" s="119"/>
      <c r="E84" s="119"/>
      <c r="F84" s="73"/>
      <c r="G84" s="73"/>
      <c r="H84" s="73"/>
      <c r="I84" s="73"/>
      <c r="J84" s="73"/>
      <c r="K84" s="73"/>
      <c r="L84" s="73"/>
      <c r="M84" s="73"/>
      <c r="N84" s="73"/>
      <c r="O84" s="73"/>
      <c r="P84" s="73"/>
      <c r="Q84" s="73"/>
      <c r="R84" s="73"/>
      <c r="S84" s="74"/>
      <c r="T84" s="10" t="str">
        <f t="shared" si="13"/>
        <v/>
      </c>
    </row>
    <row r="85" spans="2:31" ht="20.25" customHeight="1" thickBot="1" x14ac:dyDescent="0.3">
      <c r="B85" s="118" t="s">
        <v>39</v>
      </c>
      <c r="C85" s="119"/>
      <c r="D85" s="119"/>
      <c r="E85" s="119"/>
      <c r="F85" s="73"/>
      <c r="G85" s="73"/>
      <c r="H85" s="73"/>
      <c r="I85" s="73"/>
      <c r="J85" s="73"/>
      <c r="K85" s="73"/>
      <c r="L85" s="73"/>
      <c r="M85" s="73"/>
      <c r="N85" s="73"/>
      <c r="O85" s="73"/>
      <c r="P85" s="73"/>
      <c r="Q85" s="73"/>
      <c r="R85" s="73"/>
      <c r="S85" s="74"/>
      <c r="T85" s="10" t="str">
        <f t="shared" si="13"/>
        <v/>
      </c>
      <c r="V85" s="38" t="s">
        <v>91</v>
      </c>
      <c r="W85" s="39" t="s">
        <v>92</v>
      </c>
      <c r="X85" s="40" t="s">
        <v>93</v>
      </c>
      <c r="AC85" s="37"/>
      <c r="AD85" s="37"/>
      <c r="AE85" s="37"/>
    </row>
    <row r="86" spans="2:31" ht="20.25" customHeight="1" thickBot="1" x14ac:dyDescent="0.3">
      <c r="B86" s="122" t="s">
        <v>37</v>
      </c>
      <c r="C86" s="123"/>
      <c r="D86" s="123"/>
      <c r="E86" s="123"/>
      <c r="F86" s="124"/>
      <c r="G86" s="124"/>
      <c r="H86" s="124"/>
      <c r="I86" s="124"/>
      <c r="J86" s="124"/>
      <c r="K86" s="124"/>
      <c r="L86" s="124"/>
      <c r="M86" s="124"/>
      <c r="N86" s="124"/>
      <c r="O86" s="124"/>
      <c r="P86" s="124"/>
      <c r="Q86" s="124"/>
      <c r="R86" s="124"/>
      <c r="S86" s="125"/>
      <c r="T86" s="11" t="str">
        <f t="shared" si="13"/>
        <v/>
      </c>
      <c r="V86" s="41">
        <f>SUM(T71:T86)</f>
        <v>0</v>
      </c>
      <c r="W86" s="42">
        <f>X86*60</f>
        <v>0</v>
      </c>
      <c r="X86" s="43">
        <f>CEILING(V86/60,0.25)</f>
        <v>0</v>
      </c>
      <c r="AC86" s="34"/>
      <c r="AD86" s="34"/>
      <c r="AE86" s="35"/>
    </row>
    <row r="87" spans="2:31" ht="9.75" customHeight="1" x14ac:dyDescent="0.25">
      <c r="B87" s="187" t="s">
        <v>75</v>
      </c>
      <c r="C87" s="188"/>
      <c r="D87" s="188"/>
      <c r="E87" s="189"/>
      <c r="F87" s="190"/>
      <c r="G87" s="191"/>
      <c r="H87" s="190"/>
      <c r="I87" s="191"/>
      <c r="J87" s="190"/>
      <c r="K87" s="191"/>
      <c r="L87" s="190"/>
      <c r="M87" s="191"/>
      <c r="N87" s="190"/>
      <c r="O87" s="191"/>
      <c r="P87" s="190"/>
      <c r="Q87" s="191"/>
      <c r="R87" s="190"/>
      <c r="S87" s="191"/>
      <c r="T87" s="21" t="s">
        <v>79</v>
      </c>
    </row>
    <row r="88" spans="2:31" ht="19.5" customHeight="1" thickBot="1" x14ac:dyDescent="0.35">
      <c r="B88" s="68"/>
      <c r="C88" s="69"/>
      <c r="D88" s="69"/>
      <c r="E88" s="70"/>
      <c r="F88" s="126">
        <f t="shared" ref="F88:H88" si="14">SUM(F71:F86)</f>
        <v>0</v>
      </c>
      <c r="G88" s="126"/>
      <c r="H88" s="126">
        <f t="shared" si="14"/>
        <v>0</v>
      </c>
      <c r="I88" s="126"/>
      <c r="J88" s="126">
        <f t="shared" ref="J88" si="15">SUM(J71:J86)</f>
        <v>0</v>
      </c>
      <c r="K88" s="126"/>
      <c r="L88" s="126">
        <f t="shared" ref="L88" si="16">SUM(L71:L86)</f>
        <v>0</v>
      </c>
      <c r="M88" s="126"/>
      <c r="N88" s="126">
        <f t="shared" ref="N88" si="17">SUM(N71:N86)</f>
        <v>0</v>
      </c>
      <c r="O88" s="126"/>
      <c r="P88" s="126">
        <f t="shared" ref="P88" si="18">SUM(P71:P86)</f>
        <v>0</v>
      </c>
      <c r="Q88" s="126"/>
      <c r="R88" s="126">
        <f t="shared" ref="R88" si="19">SUM(R71:R86)</f>
        <v>0</v>
      </c>
      <c r="S88" s="127"/>
      <c r="T88" s="13" t="str">
        <f>IF(SUM(T71:T86)=0,"",W86)</f>
        <v/>
      </c>
      <c r="V88" s="17"/>
      <c r="W88" s="17"/>
      <c r="X88" s="17"/>
      <c r="Y88" s="17"/>
      <c r="Z88" s="17"/>
      <c r="AA88" s="17"/>
    </row>
    <row r="89" spans="2:31" ht="7.5" customHeight="1" thickBot="1" x14ac:dyDescent="0.3">
      <c r="B89" s="193"/>
      <c r="C89" s="194"/>
      <c r="D89" s="194"/>
      <c r="E89" s="194"/>
      <c r="F89" s="194"/>
      <c r="G89" s="194"/>
      <c r="H89" s="194"/>
      <c r="I89" s="194"/>
      <c r="J89" s="194"/>
      <c r="K89" s="194"/>
      <c r="L89" s="194"/>
      <c r="M89" s="194"/>
      <c r="N89" s="194"/>
      <c r="O89" s="194"/>
      <c r="P89" s="194"/>
      <c r="Q89" s="194"/>
      <c r="R89" s="194"/>
      <c r="S89" s="194"/>
      <c r="T89" s="195"/>
      <c r="V89" s="18"/>
      <c r="W89" s="18"/>
      <c r="X89" s="18"/>
      <c r="Y89" s="18"/>
      <c r="Z89" s="18"/>
      <c r="AA89" s="18"/>
    </row>
    <row r="90" spans="2:31" ht="21" customHeight="1" thickBot="1" x14ac:dyDescent="0.3">
      <c r="B90" s="231" t="s">
        <v>82</v>
      </c>
      <c r="C90" s="192"/>
      <c r="D90" s="192"/>
      <c r="E90" s="232"/>
      <c r="F90" s="196">
        <f>F50+F67+F88</f>
        <v>0</v>
      </c>
      <c r="G90" s="196"/>
      <c r="H90" s="196">
        <f t="shared" ref="H90" si="20">H50+H67+H88</f>
        <v>0</v>
      </c>
      <c r="I90" s="196"/>
      <c r="J90" s="196">
        <f t="shared" ref="J90" si="21">J50+J67+J88</f>
        <v>0</v>
      </c>
      <c r="K90" s="196"/>
      <c r="L90" s="196">
        <f t="shared" ref="L90" si="22">L50+L67+L88</f>
        <v>0</v>
      </c>
      <c r="M90" s="196"/>
      <c r="N90" s="196">
        <f t="shared" ref="N90" si="23">N50+N67+N88</f>
        <v>0</v>
      </c>
      <c r="O90" s="196"/>
      <c r="P90" s="196">
        <f t="shared" ref="P90" si="24">P50+P67+P88</f>
        <v>0</v>
      </c>
      <c r="Q90" s="196"/>
      <c r="R90" s="196">
        <f t="shared" ref="R90" si="25">R50+R67+R88</f>
        <v>0</v>
      </c>
      <c r="S90" s="196"/>
      <c r="T90" s="14"/>
      <c r="V90" s="19"/>
      <c r="W90" s="19"/>
      <c r="X90" s="19"/>
      <c r="Y90" s="19"/>
      <c r="Z90" s="19"/>
      <c r="AA90" s="19"/>
    </row>
    <row r="91" spans="2:31" ht="21" customHeight="1" thickBot="1" x14ac:dyDescent="0.3">
      <c r="B91" s="182" t="s">
        <v>80</v>
      </c>
      <c r="C91" s="183"/>
      <c r="D91" s="183"/>
      <c r="E91" s="183"/>
      <c r="F91" s="183"/>
      <c r="G91" s="184"/>
      <c r="H91" s="185" t="str">
        <f>IF(SUM(F90:R90)=0,"",W48+W65+W86)</f>
        <v/>
      </c>
      <c r="I91" s="186"/>
      <c r="J91" s="186"/>
      <c r="K91" s="184" t="s">
        <v>81</v>
      </c>
      <c r="L91" s="192"/>
      <c r="M91" s="192"/>
      <c r="N91" s="192"/>
      <c r="O91" s="192"/>
      <c r="P91" s="192"/>
      <c r="Q91" s="192"/>
      <c r="R91" s="197" t="str">
        <f>IF(SUM(F90:R90)=0,"",X48+X65+X86)</f>
        <v/>
      </c>
      <c r="S91" s="197"/>
      <c r="T91" s="198"/>
      <c r="V91" s="20"/>
      <c r="W91" s="20"/>
      <c r="X91" s="20"/>
      <c r="Y91" s="20"/>
      <c r="Z91" s="20"/>
      <c r="AA91" s="20"/>
    </row>
    <row r="92" spans="2:31" ht="93.75" customHeight="1" x14ac:dyDescent="0.25">
      <c r="B92" s="132" t="s">
        <v>104</v>
      </c>
      <c r="C92" s="133"/>
      <c r="D92" s="133"/>
      <c r="E92" s="133"/>
      <c r="F92" s="133"/>
      <c r="G92" s="133"/>
      <c r="H92" s="133"/>
      <c r="I92" s="133"/>
      <c r="J92" s="133"/>
      <c r="K92" s="133"/>
      <c r="L92" s="133"/>
      <c r="M92" s="133"/>
      <c r="N92" s="133"/>
      <c r="O92" s="133"/>
      <c r="P92" s="133"/>
      <c r="Q92" s="133"/>
      <c r="R92" s="133"/>
      <c r="S92" s="133"/>
      <c r="T92" s="134"/>
      <c r="AD92" s="36"/>
    </row>
    <row r="93" spans="2:31" ht="42.75" customHeight="1" x14ac:dyDescent="0.25">
      <c r="B93" s="199" t="s">
        <v>105</v>
      </c>
      <c r="C93" s="200"/>
      <c r="D93" s="200"/>
      <c r="E93" s="200"/>
      <c r="F93" s="200"/>
      <c r="G93" s="200"/>
      <c r="H93" s="200"/>
      <c r="I93" s="200"/>
      <c r="J93" s="200"/>
      <c r="K93" s="200"/>
      <c r="L93" s="200"/>
      <c r="M93" s="200"/>
      <c r="N93" s="200"/>
      <c r="O93" s="200"/>
      <c r="P93" s="200"/>
      <c r="Q93" s="200"/>
      <c r="R93" s="200"/>
      <c r="S93" s="200"/>
      <c r="T93" s="201"/>
    </row>
    <row r="94" spans="2:31" ht="32.25" customHeight="1" x14ac:dyDescent="0.25">
      <c r="B94" s="199" t="s">
        <v>73</v>
      </c>
      <c r="C94" s="200"/>
      <c r="D94" s="200"/>
      <c r="E94" s="200"/>
      <c r="F94" s="200"/>
      <c r="G94" s="200"/>
      <c r="H94" s="200"/>
      <c r="I94" s="200"/>
      <c r="J94" s="200"/>
      <c r="K94" s="200"/>
      <c r="L94" s="200"/>
      <c r="M94" s="200"/>
      <c r="N94" s="200"/>
      <c r="O94" s="200"/>
      <c r="P94" s="200"/>
      <c r="Q94" s="200"/>
      <c r="R94" s="200"/>
      <c r="S94" s="200"/>
      <c r="T94" s="201"/>
    </row>
    <row r="95" spans="2:31" ht="17.25" customHeight="1" x14ac:dyDescent="0.3">
      <c r="B95" s="27"/>
      <c r="C95" s="218"/>
      <c r="D95" s="218"/>
      <c r="E95" s="218"/>
      <c r="F95" s="218"/>
      <c r="G95" s="218"/>
      <c r="H95" s="218"/>
      <c r="I95" s="218"/>
      <c r="J95" s="218"/>
      <c r="K95" s="218"/>
      <c r="L95" s="218"/>
      <c r="M95" s="218"/>
      <c r="N95" s="218"/>
      <c r="O95" s="218"/>
      <c r="P95" s="218"/>
      <c r="Q95" s="218"/>
      <c r="R95" s="218"/>
      <c r="S95" s="218"/>
      <c r="T95" s="28"/>
    </row>
    <row r="96" spans="2:31" ht="20.25" customHeight="1" x14ac:dyDescent="0.3">
      <c r="B96" s="27"/>
      <c r="C96" s="233"/>
      <c r="D96" s="233"/>
      <c r="E96" s="233"/>
      <c r="F96" s="233"/>
      <c r="G96" s="233"/>
      <c r="H96" s="233"/>
      <c r="I96" s="233"/>
      <c r="J96" s="233"/>
      <c r="K96" s="233"/>
      <c r="L96" s="233"/>
      <c r="M96" s="233"/>
      <c r="N96" s="233"/>
      <c r="O96" s="233"/>
      <c r="P96" s="233"/>
      <c r="Q96" s="233"/>
      <c r="R96" s="233"/>
      <c r="S96" s="233"/>
      <c r="T96" s="28"/>
    </row>
    <row r="97" spans="2:20" ht="21.75" customHeight="1" thickBot="1" x14ac:dyDescent="0.3">
      <c r="B97" s="224" t="s">
        <v>110</v>
      </c>
      <c r="C97" s="225"/>
      <c r="D97" s="225"/>
      <c r="E97" s="225"/>
      <c r="F97" s="225"/>
      <c r="G97" s="225"/>
      <c r="H97" s="225"/>
      <c r="I97" s="225"/>
      <c r="J97" s="225"/>
      <c r="K97" s="225"/>
      <c r="L97" s="225"/>
      <c r="M97" s="225"/>
      <c r="N97" s="225"/>
      <c r="O97" s="225"/>
      <c r="P97" s="225"/>
      <c r="Q97" s="225"/>
      <c r="R97" s="225"/>
      <c r="S97" s="225"/>
      <c r="T97" s="226"/>
    </row>
    <row r="98" spans="2:20" ht="22.5" customHeight="1" thickTop="1" thickBot="1" x14ac:dyDescent="0.3">
      <c r="B98" s="50" t="s">
        <v>86</v>
      </c>
      <c r="C98" s="51"/>
      <c r="D98" s="51"/>
      <c r="E98" s="51"/>
      <c r="F98" s="51"/>
      <c r="G98" s="51"/>
      <c r="H98" s="51"/>
      <c r="I98" s="51"/>
      <c r="J98" s="51"/>
      <c r="K98" s="51"/>
      <c r="L98" s="51"/>
      <c r="M98" s="51"/>
      <c r="N98" s="51"/>
      <c r="O98" s="51"/>
      <c r="P98" s="51"/>
      <c r="Q98" s="51"/>
      <c r="R98" s="51"/>
      <c r="S98" s="51"/>
      <c r="T98" s="52"/>
    </row>
    <row r="99" spans="2:20" ht="21" customHeight="1" x14ac:dyDescent="0.25">
      <c r="B99" s="135" t="s">
        <v>63</v>
      </c>
      <c r="C99" s="136"/>
      <c r="D99" s="136"/>
      <c r="E99" s="136"/>
      <c r="F99" s="136"/>
      <c r="G99" s="136"/>
      <c r="H99" s="136"/>
      <c r="I99" s="136"/>
      <c r="J99" s="136"/>
      <c r="K99" s="136"/>
      <c r="L99" s="136"/>
      <c r="M99" s="136"/>
      <c r="N99" s="137"/>
      <c r="O99" s="172" t="s">
        <v>55</v>
      </c>
      <c r="P99" s="173"/>
      <c r="Q99" s="174"/>
      <c r="R99" s="175"/>
      <c r="S99" s="59">
        <v>1</v>
      </c>
      <c r="T99" s="56"/>
    </row>
    <row r="100" spans="2:20" ht="48.75" customHeight="1" thickBot="1" x14ac:dyDescent="0.3">
      <c r="B100" s="158" t="s">
        <v>111</v>
      </c>
      <c r="C100" s="159"/>
      <c r="D100" s="159"/>
      <c r="E100" s="159"/>
      <c r="F100" s="159"/>
      <c r="G100" s="159"/>
      <c r="H100" s="159"/>
      <c r="I100" s="159"/>
      <c r="J100" s="159"/>
      <c r="K100" s="159"/>
      <c r="L100" s="159"/>
      <c r="M100" s="159"/>
      <c r="N100" s="160"/>
      <c r="O100" s="172"/>
      <c r="P100" s="176"/>
      <c r="Q100" s="177"/>
      <c r="R100" s="178"/>
      <c r="S100" s="59"/>
      <c r="T100" s="56"/>
    </row>
    <row r="101" spans="2:20" ht="33" customHeight="1" x14ac:dyDescent="0.25">
      <c r="B101" s="161" t="s">
        <v>50</v>
      </c>
      <c r="C101" s="162"/>
      <c r="D101" s="163"/>
      <c r="E101" s="167" t="s">
        <v>51</v>
      </c>
      <c r="F101" s="168"/>
      <c r="G101" s="169"/>
      <c r="H101" s="170" t="s">
        <v>52</v>
      </c>
      <c r="I101" s="171"/>
      <c r="J101" s="171"/>
      <c r="K101" s="45"/>
      <c r="L101" s="170" t="s">
        <v>53</v>
      </c>
      <c r="M101" s="171"/>
      <c r="N101" s="171"/>
      <c r="O101" s="46"/>
      <c r="P101" s="170" t="s">
        <v>54</v>
      </c>
      <c r="Q101" s="171"/>
      <c r="R101" s="171"/>
      <c r="S101" s="57"/>
      <c r="T101" s="58"/>
    </row>
    <row r="102" spans="2:20" ht="30" customHeight="1" x14ac:dyDescent="0.25">
      <c r="B102" s="144"/>
      <c r="C102" s="145"/>
      <c r="D102" s="145"/>
      <c r="E102" s="60"/>
      <c r="F102" s="60"/>
      <c r="G102" s="60"/>
      <c r="H102" s="60"/>
      <c r="I102" s="60"/>
      <c r="J102" s="60"/>
      <c r="K102" s="5" t="s">
        <v>56</v>
      </c>
      <c r="L102" s="61"/>
      <c r="M102" s="61"/>
      <c r="N102" s="61"/>
      <c r="O102" s="5" t="s">
        <v>55</v>
      </c>
      <c r="P102" s="62" t="str">
        <f>IF(OR(H102="",L102=""),"",H102*L102)</f>
        <v/>
      </c>
      <c r="Q102" s="62"/>
      <c r="R102" s="62"/>
      <c r="S102" s="55" t="s">
        <v>57</v>
      </c>
      <c r="T102" s="56"/>
    </row>
    <row r="103" spans="2:20" ht="30" customHeight="1" x14ac:dyDescent="0.25">
      <c r="B103" s="144"/>
      <c r="C103" s="145"/>
      <c r="D103" s="145"/>
      <c r="E103" s="60"/>
      <c r="F103" s="60"/>
      <c r="G103" s="60"/>
      <c r="H103" s="60"/>
      <c r="I103" s="60"/>
      <c r="J103" s="60"/>
      <c r="K103" s="5" t="s">
        <v>56</v>
      </c>
      <c r="L103" s="61"/>
      <c r="M103" s="61"/>
      <c r="N103" s="61"/>
      <c r="O103" s="5" t="s">
        <v>55</v>
      </c>
      <c r="P103" s="62" t="str">
        <f t="shared" ref="P103:P107" si="26">IF(OR(H103="",L103=""),"",H103*L103)</f>
        <v/>
      </c>
      <c r="Q103" s="62"/>
      <c r="R103" s="62"/>
      <c r="S103" s="55" t="s">
        <v>58</v>
      </c>
      <c r="T103" s="56"/>
    </row>
    <row r="104" spans="2:20" ht="30" customHeight="1" x14ac:dyDescent="0.3">
      <c r="B104" s="144"/>
      <c r="C104" s="145"/>
      <c r="D104" s="145"/>
      <c r="E104" s="164"/>
      <c r="F104" s="165"/>
      <c r="G104" s="166"/>
      <c r="H104" s="60"/>
      <c r="I104" s="60"/>
      <c r="J104" s="60"/>
      <c r="K104" s="5" t="s">
        <v>56</v>
      </c>
      <c r="L104" s="61"/>
      <c r="M104" s="61"/>
      <c r="N104" s="61"/>
      <c r="O104" s="5" t="s">
        <v>55</v>
      </c>
      <c r="P104" s="62" t="str">
        <f t="shared" si="26"/>
        <v/>
      </c>
      <c r="Q104" s="62"/>
      <c r="R104" s="62"/>
      <c r="S104" s="55" t="s">
        <v>59</v>
      </c>
      <c r="T104" s="56"/>
    </row>
    <row r="105" spans="2:20" ht="30" customHeight="1" x14ac:dyDescent="0.25">
      <c r="B105" s="144"/>
      <c r="C105" s="145"/>
      <c r="D105" s="145"/>
      <c r="E105" s="60"/>
      <c r="F105" s="60"/>
      <c r="G105" s="60"/>
      <c r="H105" s="60"/>
      <c r="I105" s="60"/>
      <c r="J105" s="60"/>
      <c r="K105" s="5" t="s">
        <v>56</v>
      </c>
      <c r="L105" s="61"/>
      <c r="M105" s="61"/>
      <c r="N105" s="61"/>
      <c r="O105" s="5" t="s">
        <v>55</v>
      </c>
      <c r="P105" s="62" t="str">
        <f t="shared" si="26"/>
        <v/>
      </c>
      <c r="Q105" s="62"/>
      <c r="R105" s="62"/>
      <c r="S105" s="55" t="s">
        <v>60</v>
      </c>
      <c r="T105" s="56"/>
    </row>
    <row r="106" spans="2:20" ht="30" customHeight="1" x14ac:dyDescent="0.25">
      <c r="B106" s="144"/>
      <c r="C106" s="145"/>
      <c r="D106" s="145"/>
      <c r="E106" s="60"/>
      <c r="F106" s="60"/>
      <c r="G106" s="60"/>
      <c r="H106" s="60"/>
      <c r="I106" s="60"/>
      <c r="J106" s="60"/>
      <c r="K106" s="5" t="s">
        <v>56</v>
      </c>
      <c r="L106" s="61"/>
      <c r="M106" s="61"/>
      <c r="N106" s="61"/>
      <c r="O106" s="5" t="s">
        <v>55</v>
      </c>
      <c r="P106" s="62" t="str">
        <f t="shared" si="26"/>
        <v/>
      </c>
      <c r="Q106" s="62"/>
      <c r="R106" s="62"/>
      <c r="S106" s="55" t="s">
        <v>61</v>
      </c>
      <c r="T106" s="56"/>
    </row>
    <row r="107" spans="2:20" ht="30" customHeight="1" x14ac:dyDescent="0.25">
      <c r="B107" s="144"/>
      <c r="C107" s="145"/>
      <c r="D107" s="145"/>
      <c r="E107" s="60"/>
      <c r="F107" s="60"/>
      <c r="G107" s="60"/>
      <c r="H107" s="60"/>
      <c r="I107" s="60"/>
      <c r="J107" s="60"/>
      <c r="K107" s="5" t="s">
        <v>56</v>
      </c>
      <c r="L107" s="61"/>
      <c r="M107" s="61"/>
      <c r="N107" s="61"/>
      <c r="O107" s="5" t="s">
        <v>55</v>
      </c>
      <c r="P107" s="62" t="str">
        <f t="shared" si="26"/>
        <v/>
      </c>
      <c r="Q107" s="62"/>
      <c r="R107" s="62"/>
      <c r="S107" s="55" t="s">
        <v>62</v>
      </c>
      <c r="T107" s="56"/>
    </row>
    <row r="108" spans="2:20" ht="36.75" customHeight="1" x14ac:dyDescent="0.25">
      <c r="B108" s="140" t="s">
        <v>96</v>
      </c>
      <c r="C108" s="141"/>
      <c r="D108" s="141"/>
      <c r="E108" s="141"/>
      <c r="F108" s="141"/>
      <c r="G108" s="141"/>
      <c r="H108" s="141"/>
      <c r="I108" s="141"/>
      <c r="J108" s="141"/>
      <c r="K108" s="141"/>
      <c r="L108" s="141"/>
      <c r="M108" s="141"/>
      <c r="N108" s="141"/>
      <c r="O108" s="142"/>
      <c r="P108" s="62" t="str">
        <f>IF(SUM(P102:P107)=0,"",SUM(P102:P107))</f>
        <v/>
      </c>
      <c r="Q108" s="62"/>
      <c r="R108" s="62"/>
      <c r="S108" s="55">
        <v>2</v>
      </c>
      <c r="T108" s="56"/>
    </row>
    <row r="109" spans="2:20" ht="36.75" customHeight="1" x14ac:dyDescent="0.25">
      <c r="B109" s="140" t="s">
        <v>97</v>
      </c>
      <c r="C109" s="141"/>
      <c r="D109" s="141"/>
      <c r="E109" s="141"/>
      <c r="F109" s="141"/>
      <c r="G109" s="141"/>
      <c r="H109" s="141"/>
      <c r="I109" s="141"/>
      <c r="J109" s="141"/>
      <c r="K109" s="141"/>
      <c r="L109" s="141"/>
      <c r="M109" s="141"/>
      <c r="N109" s="141"/>
      <c r="O109" s="142"/>
      <c r="P109" s="62" t="str">
        <f>IF(SUM(P102:P107)=0,"",P108*4.3)</f>
        <v/>
      </c>
      <c r="Q109" s="62"/>
      <c r="R109" s="62"/>
      <c r="S109" s="53">
        <v>3</v>
      </c>
      <c r="T109" s="54"/>
    </row>
    <row r="110" spans="2:20" ht="105" customHeight="1" x14ac:dyDescent="0.25">
      <c r="B110" s="179" t="s">
        <v>95</v>
      </c>
      <c r="C110" s="180"/>
      <c r="D110" s="180"/>
      <c r="E110" s="180"/>
      <c r="F110" s="180"/>
      <c r="G110" s="180"/>
      <c r="H110" s="180"/>
      <c r="I110" s="180"/>
      <c r="J110" s="180"/>
      <c r="K110" s="180"/>
      <c r="L110" s="180"/>
      <c r="M110" s="180"/>
      <c r="N110" s="180"/>
      <c r="O110" s="180"/>
      <c r="P110" s="180"/>
      <c r="Q110" s="180"/>
      <c r="R110" s="180"/>
      <c r="S110" s="180"/>
      <c r="T110" s="181"/>
    </row>
    <row r="111" spans="2:20" ht="3" customHeight="1" x14ac:dyDescent="0.25">
      <c r="B111" s="146"/>
      <c r="C111" s="147"/>
      <c r="D111" s="147"/>
      <c r="E111" s="147"/>
      <c r="F111" s="147"/>
      <c r="G111" s="147"/>
      <c r="H111" s="147"/>
      <c r="I111" s="147"/>
      <c r="J111" s="147"/>
      <c r="K111" s="147"/>
      <c r="L111" s="147"/>
      <c r="M111" s="147"/>
      <c r="N111" s="147"/>
      <c r="O111" s="147"/>
      <c r="P111" s="147"/>
      <c r="Q111" s="147"/>
      <c r="R111" s="147"/>
      <c r="S111" s="147"/>
      <c r="T111" s="148"/>
    </row>
    <row r="112" spans="2:20" ht="75.75" customHeight="1" thickBot="1" x14ac:dyDescent="0.3">
      <c r="B112" s="152" t="s">
        <v>106</v>
      </c>
      <c r="C112" s="153"/>
      <c r="D112" s="153"/>
      <c r="E112" s="153"/>
      <c r="F112" s="153"/>
      <c r="G112" s="153"/>
      <c r="H112" s="153"/>
      <c r="I112" s="153"/>
      <c r="J112" s="153"/>
      <c r="K112" s="153"/>
      <c r="L112" s="153"/>
      <c r="M112" s="153"/>
      <c r="N112" s="153"/>
      <c r="O112" s="153"/>
      <c r="P112" s="153"/>
      <c r="Q112" s="153"/>
      <c r="R112" s="153"/>
      <c r="S112" s="153"/>
      <c r="T112" s="154"/>
    </row>
    <row r="113" spans="2:20" ht="8.25" customHeight="1" thickTop="1" thickBot="1" x14ac:dyDescent="0.3">
      <c r="C113" s="47"/>
      <c r="D113" s="47"/>
      <c r="E113" s="47"/>
      <c r="F113" s="47"/>
      <c r="G113" s="47"/>
      <c r="H113" s="47"/>
      <c r="I113" s="47"/>
      <c r="J113" s="47"/>
      <c r="K113" s="47"/>
      <c r="L113" s="47"/>
      <c r="M113" s="47"/>
      <c r="N113" s="47"/>
      <c r="O113" s="47"/>
      <c r="P113" s="47"/>
      <c r="Q113" s="47"/>
      <c r="R113" s="47"/>
      <c r="S113" s="47"/>
    </row>
    <row r="114" spans="2:20" ht="21" customHeight="1" thickTop="1" x14ac:dyDescent="0.25">
      <c r="B114" s="50" t="s">
        <v>87</v>
      </c>
      <c r="C114" s="51"/>
      <c r="D114" s="51"/>
      <c r="E114" s="51"/>
      <c r="F114" s="51"/>
      <c r="G114" s="51"/>
      <c r="H114" s="51"/>
      <c r="I114" s="51"/>
      <c r="J114" s="51"/>
      <c r="K114" s="51"/>
      <c r="L114" s="51"/>
      <c r="M114" s="51"/>
      <c r="N114" s="51"/>
      <c r="O114" s="51"/>
      <c r="P114" s="51"/>
      <c r="Q114" s="51"/>
      <c r="R114" s="51"/>
      <c r="S114" s="51"/>
      <c r="T114" s="149"/>
    </row>
    <row r="115" spans="2:20" ht="25.5" customHeight="1" x14ac:dyDescent="0.25">
      <c r="B115" s="222" t="s">
        <v>88</v>
      </c>
      <c r="C115" s="223"/>
      <c r="D115" s="223"/>
      <c r="E115" s="223"/>
      <c r="F115" s="26"/>
      <c r="G115" s="26"/>
      <c r="H115" s="26"/>
      <c r="I115" s="26"/>
      <c r="J115" s="24"/>
      <c r="K115" s="24"/>
      <c r="L115" s="24"/>
      <c r="M115" s="24"/>
      <c r="N115" s="24"/>
      <c r="O115" s="24"/>
      <c r="P115" s="24"/>
      <c r="Q115" s="24"/>
      <c r="R115" s="24"/>
      <c r="S115" s="24"/>
      <c r="T115" s="150"/>
    </row>
    <row r="116" spans="2:20" ht="33.75" customHeight="1" x14ac:dyDescent="0.25">
      <c r="B116" s="3"/>
      <c r="C116" s="156"/>
      <c r="D116" s="156"/>
      <c r="E116" s="156"/>
      <c r="F116" s="156"/>
      <c r="G116" s="156"/>
      <c r="H116" s="156"/>
      <c r="I116" s="156"/>
      <c r="J116" s="47"/>
      <c r="K116" s="47"/>
      <c r="L116" s="143"/>
      <c r="M116" s="143"/>
      <c r="N116" s="143"/>
      <c r="O116" s="143"/>
      <c r="P116" s="47"/>
      <c r="Q116" s="47"/>
      <c r="R116" s="47"/>
      <c r="S116" s="47"/>
      <c r="T116" s="150"/>
    </row>
    <row r="117" spans="2:20" ht="15.75" x14ac:dyDescent="0.25">
      <c r="B117" s="3"/>
      <c r="C117" s="155" t="s">
        <v>65</v>
      </c>
      <c r="D117" s="155"/>
      <c r="E117" s="155"/>
      <c r="F117" s="155"/>
      <c r="G117" s="155"/>
      <c r="H117" s="155"/>
      <c r="I117" s="155"/>
      <c r="J117" s="155"/>
      <c r="K117" s="6"/>
      <c r="L117" s="155" t="s">
        <v>67</v>
      </c>
      <c r="M117" s="155"/>
      <c r="N117" s="155"/>
      <c r="O117" s="155"/>
      <c r="P117" s="155"/>
      <c r="Q117" s="155"/>
      <c r="R117" s="155"/>
      <c r="S117" s="155"/>
      <c r="T117" s="150"/>
    </row>
    <row r="118" spans="2:20" ht="33.75" customHeight="1" x14ac:dyDescent="0.25">
      <c r="B118" s="3"/>
      <c r="C118" s="143"/>
      <c r="D118" s="143"/>
      <c r="E118" s="143"/>
      <c r="F118" s="143"/>
      <c r="G118" s="143"/>
      <c r="H118" s="143"/>
      <c r="I118" s="143"/>
      <c r="J118" s="47"/>
      <c r="K118" s="47"/>
      <c r="L118" s="234"/>
      <c r="M118" s="234"/>
      <c r="N118" s="234"/>
      <c r="O118" s="234"/>
      <c r="P118" s="47"/>
      <c r="Q118" s="47"/>
      <c r="R118" s="47"/>
      <c r="S118" s="47"/>
      <c r="T118" s="150"/>
    </row>
    <row r="119" spans="2:20" ht="15.75" x14ac:dyDescent="0.25">
      <c r="B119" s="3"/>
      <c r="C119" s="155" t="s">
        <v>66</v>
      </c>
      <c r="D119" s="155"/>
      <c r="E119" s="155"/>
      <c r="F119" s="155"/>
      <c r="G119" s="155"/>
      <c r="H119" s="155"/>
      <c r="I119" s="155"/>
      <c r="J119" s="47"/>
      <c r="K119" s="47"/>
      <c r="L119" s="49" t="s">
        <v>67</v>
      </c>
      <c r="M119" s="49"/>
      <c r="N119" s="49"/>
      <c r="O119" s="49"/>
      <c r="P119" s="157"/>
      <c r="Q119" s="157"/>
      <c r="R119" s="157"/>
      <c r="S119" s="157"/>
      <c r="T119" s="150"/>
    </row>
    <row r="120" spans="2:20" ht="3" customHeight="1" thickBot="1" x14ac:dyDescent="0.3">
      <c r="B120" s="7"/>
      <c r="C120" s="48"/>
      <c r="D120" s="48"/>
      <c r="E120" s="48"/>
      <c r="F120" s="48"/>
      <c r="G120" s="48"/>
      <c r="H120" s="48"/>
      <c r="I120" s="48"/>
      <c r="J120" s="48"/>
      <c r="K120" s="48"/>
      <c r="L120" s="48"/>
      <c r="M120" s="48"/>
      <c r="N120" s="48"/>
      <c r="O120" s="48"/>
      <c r="P120" s="48"/>
      <c r="Q120" s="48"/>
      <c r="R120" s="48"/>
      <c r="S120" s="48"/>
      <c r="T120" s="151"/>
    </row>
    <row r="121" spans="2:20" ht="15" customHeight="1" thickTop="1" x14ac:dyDescent="0.25">
      <c r="C121" s="47"/>
      <c r="D121" s="47"/>
      <c r="E121" s="47"/>
      <c r="F121" s="47"/>
      <c r="G121" s="47"/>
      <c r="H121" s="47"/>
      <c r="I121" s="47"/>
      <c r="J121" s="47"/>
      <c r="K121" s="47"/>
      <c r="L121" s="47"/>
      <c r="M121" s="47"/>
      <c r="N121" s="47"/>
      <c r="O121" s="47"/>
      <c r="P121" s="47"/>
      <c r="Q121" s="47"/>
      <c r="R121" s="47"/>
      <c r="S121" s="47"/>
    </row>
    <row r="122" spans="2:20" ht="252" customHeight="1" x14ac:dyDescent="0.25"/>
    <row r="123" spans="2:20" ht="51.75" customHeight="1" x14ac:dyDescent="0.25"/>
    <row r="125" spans="2:20" ht="222.75" customHeight="1" x14ac:dyDescent="0.25"/>
    <row r="138" spans="3:3" x14ac:dyDescent="0.25">
      <c r="C138" s="1">
        <v>5</v>
      </c>
    </row>
    <row r="139" spans="3:3" x14ac:dyDescent="0.25">
      <c r="C139" s="1">
        <v>10</v>
      </c>
    </row>
    <row r="140" spans="3:3" x14ac:dyDescent="0.25">
      <c r="C140" s="1">
        <v>15</v>
      </c>
    </row>
    <row r="141" spans="3:3" x14ac:dyDescent="0.25">
      <c r="C141" s="1">
        <v>20</v>
      </c>
    </row>
    <row r="142" spans="3:3" x14ac:dyDescent="0.25">
      <c r="C142" s="1">
        <v>25</v>
      </c>
    </row>
    <row r="143" spans="3:3" x14ac:dyDescent="0.25">
      <c r="C143" s="1">
        <v>30</v>
      </c>
    </row>
    <row r="144" spans="3:3" x14ac:dyDescent="0.25">
      <c r="C144" s="1">
        <v>35</v>
      </c>
    </row>
    <row r="145" spans="3:3" x14ac:dyDescent="0.25">
      <c r="C145" s="1">
        <v>40</v>
      </c>
    </row>
    <row r="146" spans="3:3" x14ac:dyDescent="0.25">
      <c r="C146" s="1">
        <v>45</v>
      </c>
    </row>
    <row r="147" spans="3:3" x14ac:dyDescent="0.25">
      <c r="C147" s="1">
        <v>50</v>
      </c>
    </row>
    <row r="148" spans="3:3" x14ac:dyDescent="0.25">
      <c r="C148" s="1">
        <v>55</v>
      </c>
    </row>
    <row r="149" spans="3:3" x14ac:dyDescent="0.25">
      <c r="C149" s="1">
        <v>60</v>
      </c>
    </row>
    <row r="150" spans="3:3" x14ac:dyDescent="0.25">
      <c r="C150" s="1">
        <v>65</v>
      </c>
    </row>
    <row r="151" spans="3:3" x14ac:dyDescent="0.25">
      <c r="C151" s="1">
        <v>70</v>
      </c>
    </row>
    <row r="152" spans="3:3" x14ac:dyDescent="0.25">
      <c r="C152" s="1">
        <v>75</v>
      </c>
    </row>
    <row r="153" spans="3:3" x14ac:dyDescent="0.25">
      <c r="C153" s="1">
        <v>80</v>
      </c>
    </row>
    <row r="154" spans="3:3" x14ac:dyDescent="0.25">
      <c r="C154" s="1">
        <v>85</v>
      </c>
    </row>
    <row r="155" spans="3:3" x14ac:dyDescent="0.25">
      <c r="C155" s="1">
        <v>90</v>
      </c>
    </row>
    <row r="156" spans="3:3" x14ac:dyDescent="0.25">
      <c r="C156" s="1">
        <v>95</v>
      </c>
    </row>
    <row r="157" spans="3:3" x14ac:dyDescent="0.25">
      <c r="C157" s="1">
        <v>100</v>
      </c>
    </row>
    <row r="158" spans="3:3" x14ac:dyDescent="0.25">
      <c r="C158" s="1">
        <v>105</v>
      </c>
    </row>
    <row r="159" spans="3:3" x14ac:dyDescent="0.25">
      <c r="C159" s="1">
        <v>110</v>
      </c>
    </row>
    <row r="160" spans="3:3" x14ac:dyDescent="0.25">
      <c r="C160" s="1">
        <v>115</v>
      </c>
    </row>
    <row r="161" spans="3:3" x14ac:dyDescent="0.25">
      <c r="C161" s="1">
        <v>120</v>
      </c>
    </row>
    <row r="162" spans="3:3" x14ac:dyDescent="0.25">
      <c r="C162" s="1">
        <v>125</v>
      </c>
    </row>
    <row r="163" spans="3:3" x14ac:dyDescent="0.25">
      <c r="C163" s="1">
        <v>130</v>
      </c>
    </row>
    <row r="164" spans="3:3" x14ac:dyDescent="0.25">
      <c r="C164" s="1">
        <v>135</v>
      </c>
    </row>
    <row r="165" spans="3:3" x14ac:dyDescent="0.25">
      <c r="C165" s="1">
        <v>140</v>
      </c>
    </row>
    <row r="166" spans="3:3" x14ac:dyDescent="0.25">
      <c r="C166" s="1">
        <v>145</v>
      </c>
    </row>
    <row r="167" spans="3:3" x14ac:dyDescent="0.25">
      <c r="C167" s="1">
        <v>150</v>
      </c>
    </row>
    <row r="168" spans="3:3" x14ac:dyDescent="0.25">
      <c r="C168" s="1">
        <v>155</v>
      </c>
    </row>
    <row r="169" spans="3:3" x14ac:dyDescent="0.25">
      <c r="C169" s="1">
        <v>160</v>
      </c>
    </row>
    <row r="170" spans="3:3" x14ac:dyDescent="0.25">
      <c r="C170" s="1">
        <v>165</v>
      </c>
    </row>
    <row r="171" spans="3:3" x14ac:dyDescent="0.25">
      <c r="C171" s="1">
        <v>170</v>
      </c>
    </row>
    <row r="172" spans="3:3" x14ac:dyDescent="0.25">
      <c r="C172" s="1">
        <v>175</v>
      </c>
    </row>
    <row r="173" spans="3:3" x14ac:dyDescent="0.25">
      <c r="C173" s="1">
        <v>180</v>
      </c>
    </row>
    <row r="174" spans="3:3" x14ac:dyDescent="0.25">
      <c r="C174" s="1">
        <v>185</v>
      </c>
    </row>
    <row r="175" spans="3:3" x14ac:dyDescent="0.25">
      <c r="C175" s="1">
        <v>190</v>
      </c>
    </row>
    <row r="176" spans="3:3" x14ac:dyDescent="0.25">
      <c r="C176" s="1">
        <v>195</v>
      </c>
    </row>
    <row r="177" spans="3:3" x14ac:dyDescent="0.25">
      <c r="C177" s="1">
        <v>200</v>
      </c>
    </row>
    <row r="178" spans="3:3" x14ac:dyDescent="0.25">
      <c r="C178" s="1">
        <v>205</v>
      </c>
    </row>
    <row r="179" spans="3:3" x14ac:dyDescent="0.25">
      <c r="C179" s="1">
        <v>210</v>
      </c>
    </row>
    <row r="180" spans="3:3" x14ac:dyDescent="0.25">
      <c r="C180" s="1">
        <v>215</v>
      </c>
    </row>
    <row r="181" spans="3:3" x14ac:dyDescent="0.25">
      <c r="C181" s="1">
        <v>220</v>
      </c>
    </row>
    <row r="182" spans="3:3" x14ac:dyDescent="0.25">
      <c r="C182" s="1">
        <v>225</v>
      </c>
    </row>
    <row r="183" spans="3:3" x14ac:dyDescent="0.25">
      <c r="C183" s="1">
        <v>230</v>
      </c>
    </row>
    <row r="184" spans="3:3" x14ac:dyDescent="0.25">
      <c r="C184" s="1">
        <v>235</v>
      </c>
    </row>
    <row r="185" spans="3:3" x14ac:dyDescent="0.25">
      <c r="C185" s="1">
        <v>240</v>
      </c>
    </row>
    <row r="186" spans="3:3" x14ac:dyDescent="0.25">
      <c r="C186" s="1">
        <v>245</v>
      </c>
    </row>
    <row r="187" spans="3:3" x14ac:dyDescent="0.25">
      <c r="C187" s="1">
        <v>250</v>
      </c>
    </row>
    <row r="188" spans="3:3" x14ac:dyDescent="0.25">
      <c r="C188" s="1">
        <v>255</v>
      </c>
    </row>
    <row r="189" spans="3:3" x14ac:dyDescent="0.25">
      <c r="C189" s="1">
        <v>260</v>
      </c>
    </row>
    <row r="190" spans="3:3" x14ac:dyDescent="0.25">
      <c r="C190" s="1">
        <v>265</v>
      </c>
    </row>
    <row r="191" spans="3:3" x14ac:dyDescent="0.25">
      <c r="C191" s="1">
        <v>270</v>
      </c>
    </row>
    <row r="192" spans="3:3" x14ac:dyDescent="0.25">
      <c r="C192" s="1">
        <v>275</v>
      </c>
    </row>
    <row r="193" spans="3:3" x14ac:dyDescent="0.25">
      <c r="C193" s="1">
        <v>280</v>
      </c>
    </row>
    <row r="194" spans="3:3" x14ac:dyDescent="0.25">
      <c r="C194" s="1">
        <v>285</v>
      </c>
    </row>
    <row r="195" spans="3:3" x14ac:dyDescent="0.25">
      <c r="C195" s="1">
        <v>290</v>
      </c>
    </row>
    <row r="196" spans="3:3" x14ac:dyDescent="0.25">
      <c r="C196" s="1">
        <v>295</v>
      </c>
    </row>
    <row r="197" spans="3:3" x14ac:dyDescent="0.25">
      <c r="C197" s="1">
        <v>300</v>
      </c>
    </row>
    <row r="198" spans="3:3" x14ac:dyDescent="0.25">
      <c r="C198" s="1">
        <v>305</v>
      </c>
    </row>
    <row r="199" spans="3:3" x14ac:dyDescent="0.25">
      <c r="C199" s="1">
        <v>310</v>
      </c>
    </row>
    <row r="200" spans="3:3" x14ac:dyDescent="0.25">
      <c r="C200" s="1">
        <v>315</v>
      </c>
    </row>
    <row r="201" spans="3:3" x14ac:dyDescent="0.25">
      <c r="C201" s="1">
        <v>320</v>
      </c>
    </row>
    <row r="202" spans="3:3" x14ac:dyDescent="0.25">
      <c r="C202" s="1">
        <v>325</v>
      </c>
    </row>
    <row r="203" spans="3:3" x14ac:dyDescent="0.25">
      <c r="C203" s="1">
        <v>330</v>
      </c>
    </row>
    <row r="204" spans="3:3" x14ac:dyDescent="0.25">
      <c r="C204" s="1">
        <v>335</v>
      </c>
    </row>
    <row r="205" spans="3:3" x14ac:dyDescent="0.25">
      <c r="C205" s="1">
        <v>340</v>
      </c>
    </row>
    <row r="206" spans="3:3" x14ac:dyDescent="0.25">
      <c r="C206" s="1">
        <v>345</v>
      </c>
    </row>
    <row r="207" spans="3:3" x14ac:dyDescent="0.25">
      <c r="C207" s="1">
        <v>350</v>
      </c>
    </row>
    <row r="208" spans="3:3" x14ac:dyDescent="0.25">
      <c r="C208" s="1">
        <v>355</v>
      </c>
    </row>
    <row r="209" spans="3:3" x14ac:dyDescent="0.25">
      <c r="C209" s="1">
        <v>360</v>
      </c>
    </row>
    <row r="210" spans="3:3" x14ac:dyDescent="0.25">
      <c r="C210" s="1">
        <v>365</v>
      </c>
    </row>
    <row r="211" spans="3:3" x14ac:dyDescent="0.25">
      <c r="C211" s="1">
        <v>370</v>
      </c>
    </row>
    <row r="212" spans="3:3" x14ac:dyDescent="0.25">
      <c r="C212" s="1">
        <v>375</v>
      </c>
    </row>
    <row r="213" spans="3:3" x14ac:dyDescent="0.25">
      <c r="C213" s="1">
        <v>380</v>
      </c>
    </row>
    <row r="214" spans="3:3" x14ac:dyDescent="0.25">
      <c r="C214" s="1">
        <v>385</v>
      </c>
    </row>
    <row r="215" spans="3:3" x14ac:dyDescent="0.25">
      <c r="C215" s="1">
        <v>390</v>
      </c>
    </row>
    <row r="216" spans="3:3" x14ac:dyDescent="0.25">
      <c r="C216" s="1">
        <v>395</v>
      </c>
    </row>
    <row r="217" spans="3:3" x14ac:dyDescent="0.25">
      <c r="C217" s="1">
        <v>400</v>
      </c>
    </row>
    <row r="218" spans="3:3" x14ac:dyDescent="0.25">
      <c r="C218" s="1">
        <v>405</v>
      </c>
    </row>
    <row r="219" spans="3:3" x14ac:dyDescent="0.25">
      <c r="C219" s="1">
        <v>410</v>
      </c>
    </row>
    <row r="220" spans="3:3" x14ac:dyDescent="0.25">
      <c r="C220" s="1">
        <v>415</v>
      </c>
    </row>
    <row r="221" spans="3:3" x14ac:dyDescent="0.25">
      <c r="C221" s="1">
        <v>420</v>
      </c>
    </row>
    <row r="222" spans="3:3" x14ac:dyDescent="0.25">
      <c r="C222" s="1">
        <v>425</v>
      </c>
    </row>
    <row r="223" spans="3:3" x14ac:dyDescent="0.25">
      <c r="C223" s="1">
        <v>430</v>
      </c>
    </row>
    <row r="224" spans="3:3" x14ac:dyDescent="0.25">
      <c r="C224" s="1">
        <v>435</v>
      </c>
    </row>
    <row r="225" spans="3:3" x14ac:dyDescent="0.25">
      <c r="C225" s="1">
        <v>440</v>
      </c>
    </row>
    <row r="226" spans="3:3" x14ac:dyDescent="0.25">
      <c r="C226" s="1">
        <v>445</v>
      </c>
    </row>
    <row r="227" spans="3:3" x14ac:dyDescent="0.25">
      <c r="C227" s="1">
        <v>450</v>
      </c>
    </row>
    <row r="228" spans="3:3" x14ac:dyDescent="0.25">
      <c r="C228" s="1">
        <v>455</v>
      </c>
    </row>
    <row r="229" spans="3:3" x14ac:dyDescent="0.25">
      <c r="C229" s="1">
        <v>460</v>
      </c>
    </row>
    <row r="230" spans="3:3" x14ac:dyDescent="0.25">
      <c r="C230" s="1">
        <v>465</v>
      </c>
    </row>
    <row r="231" spans="3:3" x14ac:dyDescent="0.25">
      <c r="C231" s="1">
        <v>470</v>
      </c>
    </row>
    <row r="232" spans="3:3" x14ac:dyDescent="0.25">
      <c r="C232" s="1">
        <v>475</v>
      </c>
    </row>
    <row r="233" spans="3:3" x14ac:dyDescent="0.25">
      <c r="C233" s="1">
        <v>480</v>
      </c>
    </row>
    <row r="234" spans="3:3" x14ac:dyDescent="0.25">
      <c r="C234" s="1">
        <v>485</v>
      </c>
    </row>
    <row r="235" spans="3:3" x14ac:dyDescent="0.25">
      <c r="C235" s="1">
        <v>490</v>
      </c>
    </row>
    <row r="236" spans="3:3" x14ac:dyDescent="0.25">
      <c r="C236" s="1">
        <v>495</v>
      </c>
    </row>
    <row r="237" spans="3:3" x14ac:dyDescent="0.25">
      <c r="C237" s="1">
        <v>500</v>
      </c>
    </row>
    <row r="238" spans="3:3" x14ac:dyDescent="0.25">
      <c r="C238" s="1">
        <v>505</v>
      </c>
    </row>
    <row r="239" spans="3:3" x14ac:dyDescent="0.25">
      <c r="C239" s="1">
        <v>510</v>
      </c>
    </row>
    <row r="240" spans="3:3" x14ac:dyDescent="0.25">
      <c r="C240" s="1">
        <v>515</v>
      </c>
    </row>
    <row r="241" spans="3:3" x14ac:dyDescent="0.25">
      <c r="C241" s="1">
        <v>520</v>
      </c>
    </row>
    <row r="242" spans="3:3" x14ac:dyDescent="0.25">
      <c r="C242" s="1">
        <v>525</v>
      </c>
    </row>
    <row r="243" spans="3:3" x14ac:dyDescent="0.25">
      <c r="C243" s="1">
        <v>530</v>
      </c>
    </row>
    <row r="244" spans="3:3" x14ac:dyDescent="0.25">
      <c r="C244" s="1">
        <v>535</v>
      </c>
    </row>
    <row r="245" spans="3:3" x14ac:dyDescent="0.25">
      <c r="C245" s="1">
        <v>540</v>
      </c>
    </row>
    <row r="246" spans="3:3" x14ac:dyDescent="0.25">
      <c r="C246" s="1">
        <v>545</v>
      </c>
    </row>
    <row r="247" spans="3:3" x14ac:dyDescent="0.25">
      <c r="C247" s="1">
        <v>550</v>
      </c>
    </row>
    <row r="248" spans="3:3" x14ac:dyDescent="0.25">
      <c r="C248" s="1">
        <v>555</v>
      </c>
    </row>
    <row r="249" spans="3:3" x14ac:dyDescent="0.25">
      <c r="C249" s="1">
        <v>560</v>
      </c>
    </row>
    <row r="250" spans="3:3" x14ac:dyDescent="0.25">
      <c r="C250" s="1">
        <v>565</v>
      </c>
    </row>
    <row r="251" spans="3:3" x14ac:dyDescent="0.25">
      <c r="C251" s="1">
        <v>570</v>
      </c>
    </row>
    <row r="252" spans="3:3" x14ac:dyDescent="0.25">
      <c r="C252" s="1">
        <v>575</v>
      </c>
    </row>
    <row r="253" spans="3:3" x14ac:dyDescent="0.25">
      <c r="C253" s="1">
        <v>580</v>
      </c>
    </row>
    <row r="254" spans="3:3" x14ac:dyDescent="0.25">
      <c r="C254" s="1">
        <v>585</v>
      </c>
    </row>
    <row r="255" spans="3:3" x14ac:dyDescent="0.25">
      <c r="C255" s="1">
        <v>590</v>
      </c>
    </row>
    <row r="256" spans="3:3" x14ac:dyDescent="0.25">
      <c r="C256" s="1">
        <v>595</v>
      </c>
    </row>
    <row r="257" spans="3:3" x14ac:dyDescent="0.25">
      <c r="C257" s="1">
        <v>600</v>
      </c>
    </row>
    <row r="258" spans="3:3" x14ac:dyDescent="0.25">
      <c r="C258" s="1">
        <v>605</v>
      </c>
    </row>
    <row r="259" spans="3:3" x14ac:dyDescent="0.25">
      <c r="C259" s="1">
        <v>610</v>
      </c>
    </row>
    <row r="260" spans="3:3" x14ac:dyDescent="0.25">
      <c r="C260" s="1">
        <v>615</v>
      </c>
    </row>
    <row r="261" spans="3:3" x14ac:dyDescent="0.25">
      <c r="C261" s="1">
        <v>620</v>
      </c>
    </row>
    <row r="262" spans="3:3" x14ac:dyDescent="0.25">
      <c r="C262" s="1">
        <v>625</v>
      </c>
    </row>
    <row r="263" spans="3:3" x14ac:dyDescent="0.25">
      <c r="C263" s="1">
        <v>630</v>
      </c>
    </row>
    <row r="264" spans="3:3" x14ac:dyDescent="0.25">
      <c r="C264" s="1">
        <v>635</v>
      </c>
    </row>
    <row r="265" spans="3:3" x14ac:dyDescent="0.25">
      <c r="C265" s="1">
        <v>640</v>
      </c>
    </row>
    <row r="266" spans="3:3" x14ac:dyDescent="0.25">
      <c r="C266" s="1">
        <v>645</v>
      </c>
    </row>
    <row r="267" spans="3:3" x14ac:dyDescent="0.25">
      <c r="C267" s="1">
        <v>650</v>
      </c>
    </row>
    <row r="268" spans="3:3" x14ac:dyDescent="0.25">
      <c r="C268" s="1">
        <v>655</v>
      </c>
    </row>
    <row r="269" spans="3:3" x14ac:dyDescent="0.25">
      <c r="C269" s="1">
        <v>660</v>
      </c>
    </row>
    <row r="270" spans="3:3" x14ac:dyDescent="0.25">
      <c r="C270" s="1">
        <v>665</v>
      </c>
    </row>
    <row r="271" spans="3:3" x14ac:dyDescent="0.25">
      <c r="C271" s="1">
        <v>670</v>
      </c>
    </row>
    <row r="272" spans="3:3" x14ac:dyDescent="0.25">
      <c r="C272" s="1">
        <v>675</v>
      </c>
    </row>
    <row r="273" spans="3:3" x14ac:dyDescent="0.25">
      <c r="C273" s="1">
        <v>680</v>
      </c>
    </row>
    <row r="274" spans="3:3" x14ac:dyDescent="0.25">
      <c r="C274" s="1">
        <v>685</v>
      </c>
    </row>
    <row r="275" spans="3:3" x14ac:dyDescent="0.25">
      <c r="C275" s="1">
        <v>690</v>
      </c>
    </row>
    <row r="276" spans="3:3" x14ac:dyDescent="0.25">
      <c r="C276" s="1">
        <v>695</v>
      </c>
    </row>
    <row r="277" spans="3:3" x14ac:dyDescent="0.25">
      <c r="C277" s="1">
        <v>700</v>
      </c>
    </row>
    <row r="278" spans="3:3" x14ac:dyDescent="0.25">
      <c r="C278" s="1">
        <v>705</v>
      </c>
    </row>
    <row r="279" spans="3:3" x14ac:dyDescent="0.25">
      <c r="C279" s="1">
        <v>710</v>
      </c>
    </row>
    <row r="280" spans="3:3" x14ac:dyDescent="0.25">
      <c r="C280" s="1">
        <v>715</v>
      </c>
    </row>
    <row r="281" spans="3:3" x14ac:dyDescent="0.25">
      <c r="C281" s="1">
        <v>720</v>
      </c>
    </row>
    <row r="282" spans="3:3" x14ac:dyDescent="0.25">
      <c r="C282" s="1">
        <v>725</v>
      </c>
    </row>
    <row r="283" spans="3:3" x14ac:dyDescent="0.25">
      <c r="C283" s="1">
        <v>730</v>
      </c>
    </row>
    <row r="284" spans="3:3" x14ac:dyDescent="0.25">
      <c r="C284" s="1">
        <v>735</v>
      </c>
    </row>
    <row r="285" spans="3:3" x14ac:dyDescent="0.25">
      <c r="C285" s="1">
        <v>740</v>
      </c>
    </row>
    <row r="286" spans="3:3" x14ac:dyDescent="0.25">
      <c r="C286" s="1">
        <v>745</v>
      </c>
    </row>
    <row r="287" spans="3:3" x14ac:dyDescent="0.25">
      <c r="C287" s="1">
        <v>750</v>
      </c>
    </row>
    <row r="288" spans="3:3" x14ac:dyDescent="0.25">
      <c r="C288" s="1">
        <v>755</v>
      </c>
    </row>
    <row r="289" spans="3:3" x14ac:dyDescent="0.25">
      <c r="C289" s="1">
        <v>760</v>
      </c>
    </row>
    <row r="290" spans="3:3" x14ac:dyDescent="0.25">
      <c r="C290" s="1">
        <v>765</v>
      </c>
    </row>
    <row r="291" spans="3:3" x14ac:dyDescent="0.25">
      <c r="C291" s="1">
        <v>770</v>
      </c>
    </row>
    <row r="292" spans="3:3" x14ac:dyDescent="0.25">
      <c r="C292" s="1">
        <v>775</v>
      </c>
    </row>
    <row r="293" spans="3:3" x14ac:dyDescent="0.25">
      <c r="C293" s="1">
        <v>780</v>
      </c>
    </row>
    <row r="294" spans="3:3" x14ac:dyDescent="0.25">
      <c r="C294" s="1">
        <v>785</v>
      </c>
    </row>
    <row r="295" spans="3:3" x14ac:dyDescent="0.25">
      <c r="C295" s="1">
        <v>790</v>
      </c>
    </row>
    <row r="296" spans="3:3" x14ac:dyDescent="0.25">
      <c r="C296" s="1">
        <v>795</v>
      </c>
    </row>
    <row r="297" spans="3:3" x14ac:dyDescent="0.25">
      <c r="C297" s="1">
        <v>800</v>
      </c>
    </row>
    <row r="298" spans="3:3" x14ac:dyDescent="0.25">
      <c r="C298" s="1">
        <v>805</v>
      </c>
    </row>
    <row r="299" spans="3:3" x14ac:dyDescent="0.25">
      <c r="C299" s="1">
        <v>810</v>
      </c>
    </row>
    <row r="300" spans="3:3" x14ac:dyDescent="0.25">
      <c r="C300" s="1">
        <v>815</v>
      </c>
    </row>
    <row r="301" spans="3:3" x14ac:dyDescent="0.25">
      <c r="C301" s="1">
        <v>820</v>
      </c>
    </row>
    <row r="302" spans="3:3" x14ac:dyDescent="0.25">
      <c r="C302" s="1">
        <v>825</v>
      </c>
    </row>
    <row r="303" spans="3:3" x14ac:dyDescent="0.25">
      <c r="C303" s="1">
        <v>830</v>
      </c>
    </row>
    <row r="304" spans="3:3" x14ac:dyDescent="0.25">
      <c r="C304" s="1">
        <v>835</v>
      </c>
    </row>
    <row r="305" spans="3:3" x14ac:dyDescent="0.25">
      <c r="C305" s="1">
        <v>840</v>
      </c>
    </row>
    <row r="306" spans="3:3" x14ac:dyDescent="0.25">
      <c r="C306" s="1">
        <v>845</v>
      </c>
    </row>
    <row r="307" spans="3:3" x14ac:dyDescent="0.25">
      <c r="C307" s="1">
        <v>850</v>
      </c>
    </row>
    <row r="308" spans="3:3" x14ac:dyDescent="0.25">
      <c r="C308" s="1">
        <v>855</v>
      </c>
    </row>
    <row r="309" spans="3:3" x14ac:dyDescent="0.25">
      <c r="C309" s="1">
        <v>860</v>
      </c>
    </row>
    <row r="310" spans="3:3" x14ac:dyDescent="0.25">
      <c r="C310" s="1">
        <v>865</v>
      </c>
    </row>
    <row r="311" spans="3:3" x14ac:dyDescent="0.25">
      <c r="C311" s="1">
        <v>870</v>
      </c>
    </row>
    <row r="312" spans="3:3" x14ac:dyDescent="0.25">
      <c r="C312" s="1">
        <v>875</v>
      </c>
    </row>
    <row r="313" spans="3:3" x14ac:dyDescent="0.25">
      <c r="C313" s="1">
        <v>880</v>
      </c>
    </row>
    <row r="314" spans="3:3" x14ac:dyDescent="0.25">
      <c r="C314" s="1">
        <v>885</v>
      </c>
    </row>
    <row r="315" spans="3:3" x14ac:dyDescent="0.25">
      <c r="C315" s="1">
        <v>890</v>
      </c>
    </row>
    <row r="316" spans="3:3" x14ac:dyDescent="0.25">
      <c r="C316" s="1">
        <v>895</v>
      </c>
    </row>
    <row r="317" spans="3:3" x14ac:dyDescent="0.25">
      <c r="C317" s="1">
        <v>900</v>
      </c>
    </row>
    <row r="318" spans="3:3" x14ac:dyDescent="0.25">
      <c r="C318" s="1">
        <v>905</v>
      </c>
    </row>
    <row r="319" spans="3:3" x14ac:dyDescent="0.25">
      <c r="C319" s="1">
        <v>910</v>
      </c>
    </row>
    <row r="320" spans="3:3" x14ac:dyDescent="0.25">
      <c r="C320" s="1">
        <v>915</v>
      </c>
    </row>
    <row r="321" spans="3:3" x14ac:dyDescent="0.25">
      <c r="C321" s="1">
        <v>920</v>
      </c>
    </row>
    <row r="322" spans="3:3" x14ac:dyDescent="0.25">
      <c r="C322" s="1">
        <v>925</v>
      </c>
    </row>
    <row r="323" spans="3:3" x14ac:dyDescent="0.25">
      <c r="C323" s="1">
        <v>930</v>
      </c>
    </row>
    <row r="324" spans="3:3" x14ac:dyDescent="0.25">
      <c r="C324" s="1">
        <v>935</v>
      </c>
    </row>
    <row r="325" spans="3:3" x14ac:dyDescent="0.25">
      <c r="C325" s="1">
        <v>940</v>
      </c>
    </row>
    <row r="326" spans="3:3" x14ac:dyDescent="0.25">
      <c r="C326" s="1">
        <v>945</v>
      </c>
    </row>
    <row r="327" spans="3:3" x14ac:dyDescent="0.25">
      <c r="C327" s="1">
        <v>950</v>
      </c>
    </row>
    <row r="328" spans="3:3" x14ac:dyDescent="0.25">
      <c r="C328" s="1">
        <v>955</v>
      </c>
    </row>
    <row r="329" spans="3:3" x14ac:dyDescent="0.25">
      <c r="C329" s="1">
        <v>960</v>
      </c>
    </row>
    <row r="330" spans="3:3" x14ac:dyDescent="0.25">
      <c r="C330" s="1">
        <v>965</v>
      </c>
    </row>
    <row r="331" spans="3:3" x14ac:dyDescent="0.25">
      <c r="C331" s="1">
        <v>970</v>
      </c>
    </row>
    <row r="332" spans="3:3" x14ac:dyDescent="0.25">
      <c r="C332" s="1">
        <v>975</v>
      </c>
    </row>
    <row r="333" spans="3:3" x14ac:dyDescent="0.25">
      <c r="C333" s="1">
        <v>980</v>
      </c>
    </row>
    <row r="334" spans="3:3" x14ac:dyDescent="0.25">
      <c r="C334" s="1">
        <v>985</v>
      </c>
    </row>
    <row r="335" spans="3:3" x14ac:dyDescent="0.25">
      <c r="C335" s="1">
        <v>990</v>
      </c>
    </row>
    <row r="336" spans="3:3" x14ac:dyDescent="0.25">
      <c r="C336" s="1">
        <v>995</v>
      </c>
    </row>
    <row r="337" spans="3:3" x14ac:dyDescent="0.25">
      <c r="C337" s="1">
        <v>1000</v>
      </c>
    </row>
  </sheetData>
  <sheetProtection algorithmName="SHA-512" hashValue="z/QTib6kJaPu3KG+oixRxeeh/YNHrr2BYPRvBc2NgQIPyV5Dtm8bAvO9pU8WuMMxL5QOt2PDVO0fC4AqvfBXpQ==" saltValue="OOA66OSzo/VE4mfkkD45sw==" spinCount="100000" sheet="1" objects="1" scenarios="1" selectLockedCells="1"/>
  <mergeCells count="548">
    <mergeCell ref="C96:S96"/>
    <mergeCell ref="J118:K118"/>
    <mergeCell ref="C118:I118"/>
    <mergeCell ref="L118:O118"/>
    <mergeCell ref="P118:S118"/>
    <mergeCell ref="L117:S117"/>
    <mergeCell ref="C117:J117"/>
    <mergeCell ref="B4:T4"/>
    <mergeCell ref="B2:T2"/>
    <mergeCell ref="B72:E72"/>
    <mergeCell ref="B73:E73"/>
    <mergeCell ref="B74:E74"/>
    <mergeCell ref="B75:E75"/>
    <mergeCell ref="B76:E76"/>
    <mergeCell ref="B77:E77"/>
    <mergeCell ref="B81:E81"/>
    <mergeCell ref="N81:O81"/>
    <mergeCell ref="N76:O76"/>
    <mergeCell ref="F77:G77"/>
    <mergeCell ref="H77:I77"/>
    <mergeCell ref="J77:K77"/>
    <mergeCell ref="L77:M77"/>
    <mergeCell ref="N77:O77"/>
    <mergeCell ref="F74:G74"/>
    <mergeCell ref="C95:S95"/>
    <mergeCell ref="B1:T1"/>
    <mergeCell ref="C23:T23"/>
    <mergeCell ref="B115:E115"/>
    <mergeCell ref="B97:T97"/>
    <mergeCell ref="B94:T94"/>
    <mergeCell ref="C21:T21"/>
    <mergeCell ref="C22:T22"/>
    <mergeCell ref="B86:E86"/>
    <mergeCell ref="B90:E90"/>
    <mergeCell ref="N90:O90"/>
    <mergeCell ref="P90:Q90"/>
    <mergeCell ref="R90:S90"/>
    <mergeCell ref="F88:G88"/>
    <mergeCell ref="H88:I88"/>
    <mergeCell ref="J88:K88"/>
    <mergeCell ref="L88:M88"/>
    <mergeCell ref="F86:G86"/>
    <mergeCell ref="H86:I86"/>
    <mergeCell ref="J86:K86"/>
    <mergeCell ref="L86:M86"/>
    <mergeCell ref="N86:O86"/>
    <mergeCell ref="P86:Q86"/>
    <mergeCell ref="R86:S86"/>
    <mergeCell ref="B62:E62"/>
    <mergeCell ref="B71:E71"/>
    <mergeCell ref="B40:E40"/>
    <mergeCell ref="B41:E41"/>
    <mergeCell ref="B42:E42"/>
    <mergeCell ref="B43:E43"/>
    <mergeCell ref="B52:E52"/>
    <mergeCell ref="B53:E53"/>
    <mergeCell ref="F46:G46"/>
    <mergeCell ref="B63:E63"/>
    <mergeCell ref="F65:G65"/>
    <mergeCell ref="B60:E60"/>
    <mergeCell ref="B56:E56"/>
    <mergeCell ref="B57:E57"/>
    <mergeCell ref="B61:E61"/>
    <mergeCell ref="B44:E44"/>
    <mergeCell ref="B45:E45"/>
    <mergeCell ref="F42:G42"/>
    <mergeCell ref="B58:E58"/>
    <mergeCell ref="B59:E59"/>
    <mergeCell ref="F48:G48"/>
    <mergeCell ref="B47:E47"/>
    <mergeCell ref="B54:E54"/>
    <mergeCell ref="B55:E55"/>
    <mergeCell ref="H74:I74"/>
    <mergeCell ref="J74:K74"/>
    <mergeCell ref="L74:M74"/>
    <mergeCell ref="B78:E78"/>
    <mergeCell ref="F78:G78"/>
    <mergeCell ref="H78:I78"/>
    <mergeCell ref="J78:K78"/>
    <mergeCell ref="L78:M78"/>
    <mergeCell ref="J64:K64"/>
    <mergeCell ref="L64:M64"/>
    <mergeCell ref="F69:G69"/>
    <mergeCell ref="H69:I69"/>
    <mergeCell ref="C68:E68"/>
    <mergeCell ref="F68:G68"/>
    <mergeCell ref="H68:I68"/>
    <mergeCell ref="B64:E64"/>
    <mergeCell ref="B65:E65"/>
    <mergeCell ref="B66:E67"/>
    <mergeCell ref="F66:G66"/>
    <mergeCell ref="H66:I66"/>
    <mergeCell ref="H65:I65"/>
    <mergeCell ref="H67:I67"/>
    <mergeCell ref="J65:K65"/>
    <mergeCell ref="L65:M65"/>
    <mergeCell ref="R65:S65"/>
    <mergeCell ref="F64:G64"/>
    <mergeCell ref="H64:I64"/>
    <mergeCell ref="B7:C7"/>
    <mergeCell ref="B8:C8"/>
    <mergeCell ref="B9:C9"/>
    <mergeCell ref="B11:C11"/>
    <mergeCell ref="B12:C12"/>
    <mergeCell ref="D7:I7"/>
    <mergeCell ref="D8:I8"/>
    <mergeCell ref="J9:K9"/>
    <mergeCell ref="D9:I9"/>
    <mergeCell ref="J8:K8"/>
    <mergeCell ref="B39:E39"/>
    <mergeCell ref="B15:C15"/>
    <mergeCell ref="B16:C16"/>
    <mergeCell ref="B18:G18"/>
    <mergeCell ref="B19:S19"/>
    <mergeCell ref="F39:G39"/>
    <mergeCell ref="H39:I39"/>
    <mergeCell ref="J39:K39"/>
    <mergeCell ref="L39:M39"/>
    <mergeCell ref="N39:O39"/>
    <mergeCell ref="P39:Q39"/>
    <mergeCell ref="F85:G85"/>
    <mergeCell ref="H85:I85"/>
    <mergeCell ref="J85:K85"/>
    <mergeCell ref="L85:M85"/>
    <mergeCell ref="N7:T7"/>
    <mergeCell ref="J12:K12"/>
    <mergeCell ref="L12:P12"/>
    <mergeCell ref="R12:T12"/>
    <mergeCell ref="B6:T6"/>
    <mergeCell ref="B10:T10"/>
    <mergeCell ref="P77:Q77"/>
    <mergeCell ref="R77:S77"/>
    <mergeCell ref="F76:G76"/>
    <mergeCell ref="H76:I76"/>
    <mergeCell ref="J76:K76"/>
    <mergeCell ref="L76:M76"/>
    <mergeCell ref="N74:O74"/>
    <mergeCell ref="P74:Q74"/>
    <mergeCell ref="R74:S74"/>
    <mergeCell ref="F75:G75"/>
    <mergeCell ref="H75:I75"/>
    <mergeCell ref="R73:S73"/>
    <mergeCell ref="F72:G72"/>
    <mergeCell ref="H72:I72"/>
    <mergeCell ref="R83:S83"/>
    <mergeCell ref="F84:G84"/>
    <mergeCell ref="H84:I84"/>
    <mergeCell ref="J84:K84"/>
    <mergeCell ref="R84:S84"/>
    <mergeCell ref="F83:G83"/>
    <mergeCell ref="H83:I83"/>
    <mergeCell ref="J83:K83"/>
    <mergeCell ref="L83:M83"/>
    <mergeCell ref="R78:S78"/>
    <mergeCell ref="P85:Q85"/>
    <mergeCell ref="B110:T110"/>
    <mergeCell ref="B91:G91"/>
    <mergeCell ref="H91:J91"/>
    <mergeCell ref="B87:E88"/>
    <mergeCell ref="F87:G87"/>
    <mergeCell ref="H87:I87"/>
    <mergeCell ref="J87:K87"/>
    <mergeCell ref="L87:M87"/>
    <mergeCell ref="N87:O87"/>
    <mergeCell ref="P87:Q87"/>
    <mergeCell ref="K91:Q91"/>
    <mergeCell ref="B89:T89"/>
    <mergeCell ref="N88:O88"/>
    <mergeCell ref="P88:Q88"/>
    <mergeCell ref="R88:S88"/>
    <mergeCell ref="F90:G90"/>
    <mergeCell ref="H90:I90"/>
    <mergeCell ref="J90:K90"/>
    <mergeCell ref="L90:M90"/>
    <mergeCell ref="R87:S87"/>
    <mergeCell ref="R91:T91"/>
    <mergeCell ref="B93:T93"/>
    <mergeCell ref="B104:D104"/>
    <mergeCell ref="B100:N100"/>
    <mergeCell ref="B101:D101"/>
    <mergeCell ref="B102:D102"/>
    <mergeCell ref="B103:D103"/>
    <mergeCell ref="P104:R104"/>
    <mergeCell ref="E104:G104"/>
    <mergeCell ref="H104:J104"/>
    <mergeCell ref="L104:N104"/>
    <mergeCell ref="E101:G101"/>
    <mergeCell ref="H101:J101"/>
    <mergeCell ref="L101:N101"/>
    <mergeCell ref="L102:N102"/>
    <mergeCell ref="P102:R102"/>
    <mergeCell ref="E103:G103"/>
    <mergeCell ref="P101:R101"/>
    <mergeCell ref="O99:O100"/>
    <mergeCell ref="P99:R100"/>
    <mergeCell ref="E102:G102"/>
    <mergeCell ref="H102:J102"/>
    <mergeCell ref="B108:O108"/>
    <mergeCell ref="B109:O109"/>
    <mergeCell ref="C113:S113"/>
    <mergeCell ref="L116:O116"/>
    <mergeCell ref="P116:S116"/>
    <mergeCell ref="B105:D105"/>
    <mergeCell ref="B106:D106"/>
    <mergeCell ref="B107:D107"/>
    <mergeCell ref="P105:R105"/>
    <mergeCell ref="E106:G106"/>
    <mergeCell ref="H106:J106"/>
    <mergeCell ref="B114:S114"/>
    <mergeCell ref="B111:T111"/>
    <mergeCell ref="T114:T120"/>
    <mergeCell ref="B112:T112"/>
    <mergeCell ref="C119:I119"/>
    <mergeCell ref="L106:N106"/>
    <mergeCell ref="P106:R106"/>
    <mergeCell ref="E105:G105"/>
    <mergeCell ref="P108:R108"/>
    <mergeCell ref="P109:R109"/>
    <mergeCell ref="C116:I116"/>
    <mergeCell ref="P119:S119"/>
    <mergeCell ref="J116:K116"/>
    <mergeCell ref="B92:T92"/>
    <mergeCell ref="B99:N99"/>
    <mergeCell ref="N78:O78"/>
    <mergeCell ref="P78:Q78"/>
    <mergeCell ref="B69:E69"/>
    <mergeCell ref="F71:G71"/>
    <mergeCell ref="H71:I71"/>
    <mergeCell ref="J71:K71"/>
    <mergeCell ref="L71:M71"/>
    <mergeCell ref="N71:O71"/>
    <mergeCell ref="P71:Q71"/>
    <mergeCell ref="R71:S71"/>
    <mergeCell ref="R85:S85"/>
    <mergeCell ref="P76:Q76"/>
    <mergeCell ref="R76:S76"/>
    <mergeCell ref="N72:O72"/>
    <mergeCell ref="P72:Q72"/>
    <mergeCell ref="R72:S72"/>
    <mergeCell ref="F73:G73"/>
    <mergeCell ref="H73:I73"/>
    <mergeCell ref="J73:K73"/>
    <mergeCell ref="L73:M73"/>
    <mergeCell ref="N73:O73"/>
    <mergeCell ref="P73:Q73"/>
    <mergeCell ref="N66:O66"/>
    <mergeCell ref="P66:Q66"/>
    <mergeCell ref="R66:S66"/>
    <mergeCell ref="J75:K75"/>
    <mergeCell ref="L72:M72"/>
    <mergeCell ref="L75:M75"/>
    <mergeCell ref="N75:O75"/>
    <mergeCell ref="P75:Q75"/>
    <mergeCell ref="R75:S75"/>
    <mergeCell ref="N68:O68"/>
    <mergeCell ref="P68:Q68"/>
    <mergeCell ref="R68:S68"/>
    <mergeCell ref="J69:K69"/>
    <mergeCell ref="L69:M69"/>
    <mergeCell ref="N69:O69"/>
    <mergeCell ref="P69:Q69"/>
    <mergeCell ref="R69:S69"/>
    <mergeCell ref="J68:K68"/>
    <mergeCell ref="L68:M68"/>
    <mergeCell ref="J72:K72"/>
    <mergeCell ref="J66:K66"/>
    <mergeCell ref="L66:M66"/>
    <mergeCell ref="B70:T70"/>
    <mergeCell ref="F67:G67"/>
    <mergeCell ref="R64:S64"/>
    <mergeCell ref="R62:S62"/>
    <mergeCell ref="F63:G63"/>
    <mergeCell ref="H63:I63"/>
    <mergeCell ref="J63:K63"/>
    <mergeCell ref="L63:M63"/>
    <mergeCell ref="N63:O63"/>
    <mergeCell ref="P63:Q63"/>
    <mergeCell ref="R63:S63"/>
    <mergeCell ref="F62:G62"/>
    <mergeCell ref="H62:I62"/>
    <mergeCell ref="J62:K62"/>
    <mergeCell ref="L62:M62"/>
    <mergeCell ref="N64:O64"/>
    <mergeCell ref="P64:Q64"/>
    <mergeCell ref="N65:O65"/>
    <mergeCell ref="P65:Q65"/>
    <mergeCell ref="H61:I61"/>
    <mergeCell ref="J61:K61"/>
    <mergeCell ref="L61:M61"/>
    <mergeCell ref="N61:O61"/>
    <mergeCell ref="P61:Q61"/>
    <mergeCell ref="N62:O62"/>
    <mergeCell ref="P62:Q62"/>
    <mergeCell ref="N60:O60"/>
    <mergeCell ref="P58:Q58"/>
    <mergeCell ref="F59:G59"/>
    <mergeCell ref="H59:I59"/>
    <mergeCell ref="J59:K59"/>
    <mergeCell ref="L59:M59"/>
    <mergeCell ref="N59:O59"/>
    <mergeCell ref="P59:Q59"/>
    <mergeCell ref="F58:G58"/>
    <mergeCell ref="H58:I58"/>
    <mergeCell ref="J58:K58"/>
    <mergeCell ref="L58:M58"/>
    <mergeCell ref="F60:G60"/>
    <mergeCell ref="H60:I60"/>
    <mergeCell ref="J60:K60"/>
    <mergeCell ref="L60:M60"/>
    <mergeCell ref="R58:S58"/>
    <mergeCell ref="R59:S59"/>
    <mergeCell ref="F57:G57"/>
    <mergeCell ref="H57:I57"/>
    <mergeCell ref="J57:K57"/>
    <mergeCell ref="N58:O58"/>
    <mergeCell ref="J54:K54"/>
    <mergeCell ref="L54:M54"/>
    <mergeCell ref="L57:M57"/>
    <mergeCell ref="N57:O57"/>
    <mergeCell ref="P57:Q57"/>
    <mergeCell ref="R57:S57"/>
    <mergeCell ref="F56:G56"/>
    <mergeCell ref="H56:I56"/>
    <mergeCell ref="J56:K56"/>
    <mergeCell ref="L56:M56"/>
    <mergeCell ref="N56:O56"/>
    <mergeCell ref="P56:Q56"/>
    <mergeCell ref="R56:S56"/>
    <mergeCell ref="N54:O54"/>
    <mergeCell ref="P54:Q54"/>
    <mergeCell ref="F53:G53"/>
    <mergeCell ref="H53:I53"/>
    <mergeCell ref="J53:K53"/>
    <mergeCell ref="L53:M53"/>
    <mergeCell ref="N53:O53"/>
    <mergeCell ref="P53:Q53"/>
    <mergeCell ref="R53:S53"/>
    <mergeCell ref="F52:G52"/>
    <mergeCell ref="H52:I52"/>
    <mergeCell ref="J52:K52"/>
    <mergeCell ref="L52:M52"/>
    <mergeCell ref="N52:O52"/>
    <mergeCell ref="P52:Q52"/>
    <mergeCell ref="L50:M50"/>
    <mergeCell ref="J48:K48"/>
    <mergeCell ref="L48:M48"/>
    <mergeCell ref="L47:M47"/>
    <mergeCell ref="N47:O47"/>
    <mergeCell ref="P47:Q47"/>
    <mergeCell ref="N48:O48"/>
    <mergeCell ref="P48:Q48"/>
    <mergeCell ref="R52:S52"/>
    <mergeCell ref="R47:S47"/>
    <mergeCell ref="B51:T51"/>
    <mergeCell ref="N49:O49"/>
    <mergeCell ref="P49:Q49"/>
    <mergeCell ref="R49:S49"/>
    <mergeCell ref="B48:E48"/>
    <mergeCell ref="B46:E46"/>
    <mergeCell ref="P46:Q46"/>
    <mergeCell ref="R46:S46"/>
    <mergeCell ref="F47:G47"/>
    <mergeCell ref="H47:I47"/>
    <mergeCell ref="J47:K47"/>
    <mergeCell ref="R48:S48"/>
    <mergeCell ref="R50:S50"/>
    <mergeCell ref="H50:I50"/>
    <mergeCell ref="H48:I48"/>
    <mergeCell ref="F50:G50"/>
    <mergeCell ref="H46:I46"/>
    <mergeCell ref="L46:M46"/>
    <mergeCell ref="N46:O46"/>
    <mergeCell ref="J46:K46"/>
    <mergeCell ref="N50:O50"/>
    <mergeCell ref="P50:Q50"/>
    <mergeCell ref="J50:K50"/>
    <mergeCell ref="F43:G43"/>
    <mergeCell ref="H43:I43"/>
    <mergeCell ref="J43:K43"/>
    <mergeCell ref="L43:M43"/>
    <mergeCell ref="N43:O43"/>
    <mergeCell ref="P43:Q43"/>
    <mergeCell ref="R43:S43"/>
    <mergeCell ref="N44:O44"/>
    <mergeCell ref="P44:Q44"/>
    <mergeCell ref="R44:S44"/>
    <mergeCell ref="J44:K44"/>
    <mergeCell ref="L44:M44"/>
    <mergeCell ref="F45:G45"/>
    <mergeCell ref="H45:I45"/>
    <mergeCell ref="J45:K45"/>
    <mergeCell ref="L45:M45"/>
    <mergeCell ref="N45:O45"/>
    <mergeCell ref="P45:Q45"/>
    <mergeCell ref="R45:S45"/>
    <mergeCell ref="F44:G44"/>
    <mergeCell ref="H44:I44"/>
    <mergeCell ref="J42:K42"/>
    <mergeCell ref="L42:M42"/>
    <mergeCell ref="P41:Q41"/>
    <mergeCell ref="R41:S41"/>
    <mergeCell ref="F40:G40"/>
    <mergeCell ref="H40:I40"/>
    <mergeCell ref="J40:K40"/>
    <mergeCell ref="L40:M40"/>
    <mergeCell ref="N42:O42"/>
    <mergeCell ref="P42:Q42"/>
    <mergeCell ref="R42:S42"/>
    <mergeCell ref="L41:M41"/>
    <mergeCell ref="N41:O41"/>
    <mergeCell ref="N40:O40"/>
    <mergeCell ref="P40:Q40"/>
    <mergeCell ref="R40:S40"/>
    <mergeCell ref="F41:G41"/>
    <mergeCell ref="H41:I41"/>
    <mergeCell ref="J41:K41"/>
    <mergeCell ref="H42:I42"/>
    <mergeCell ref="B79:E79"/>
    <mergeCell ref="F79:G79"/>
    <mergeCell ref="H79:I79"/>
    <mergeCell ref="J79:K79"/>
    <mergeCell ref="L79:M79"/>
    <mergeCell ref="N79:O79"/>
    <mergeCell ref="P79:Q79"/>
    <mergeCell ref="R79:S79"/>
    <mergeCell ref="B80:E80"/>
    <mergeCell ref="F80:G80"/>
    <mergeCell ref="H80:I80"/>
    <mergeCell ref="J80:K80"/>
    <mergeCell ref="L80:M80"/>
    <mergeCell ref="N80:O80"/>
    <mergeCell ref="P80:Q80"/>
    <mergeCell ref="B82:E82"/>
    <mergeCell ref="B83:E83"/>
    <mergeCell ref="B84:E84"/>
    <mergeCell ref="B85:E85"/>
    <mergeCell ref="L84:M84"/>
    <mergeCell ref="N84:O84"/>
    <mergeCell ref="P84:Q84"/>
    <mergeCell ref="R80:S80"/>
    <mergeCell ref="F82:G82"/>
    <mergeCell ref="H82:I82"/>
    <mergeCell ref="J82:K82"/>
    <mergeCell ref="L82:M82"/>
    <mergeCell ref="N82:O82"/>
    <mergeCell ref="P82:Q82"/>
    <mergeCell ref="R82:S82"/>
    <mergeCell ref="F81:G81"/>
    <mergeCell ref="H81:I81"/>
    <mergeCell ref="J81:K81"/>
    <mergeCell ref="L81:M81"/>
    <mergeCell ref="P81:Q81"/>
    <mergeCell ref="R81:S81"/>
    <mergeCell ref="N85:O85"/>
    <mergeCell ref="N83:O83"/>
    <mergeCell ref="P83:Q83"/>
    <mergeCell ref="B14:T14"/>
    <mergeCell ref="L8:P8"/>
    <mergeCell ref="R8:T8"/>
    <mergeCell ref="L9:T9"/>
    <mergeCell ref="L16:T16"/>
    <mergeCell ref="M15:T15"/>
    <mergeCell ref="J11:N11"/>
    <mergeCell ref="O11:T11"/>
    <mergeCell ref="J7:M7"/>
    <mergeCell ref="B13:C13"/>
    <mergeCell ref="D13:I13"/>
    <mergeCell ref="J13:K13"/>
    <mergeCell ref="D11:I11"/>
    <mergeCell ref="D12:I12"/>
    <mergeCell ref="L13:T13"/>
    <mergeCell ref="D16:I16"/>
    <mergeCell ref="J15:L15"/>
    <mergeCell ref="J16:K16"/>
    <mergeCell ref="D15:I15"/>
    <mergeCell ref="B17:T17"/>
    <mergeCell ref="B33:T33"/>
    <mergeCell ref="B34:T34"/>
    <mergeCell ref="B25:T25"/>
    <mergeCell ref="B26:T26"/>
    <mergeCell ref="B27:T27"/>
    <mergeCell ref="B28:T28"/>
    <mergeCell ref="B30:T30"/>
    <mergeCell ref="B31:T31"/>
    <mergeCell ref="B29:T29"/>
    <mergeCell ref="B32:T32"/>
    <mergeCell ref="R39:S39"/>
    <mergeCell ref="B38:T38"/>
    <mergeCell ref="B20:T20"/>
    <mergeCell ref="B24:T24"/>
    <mergeCell ref="R37:S37"/>
    <mergeCell ref="P37:Q37"/>
    <mergeCell ref="N37:O37"/>
    <mergeCell ref="L37:M37"/>
    <mergeCell ref="J37:K37"/>
    <mergeCell ref="H37:I37"/>
    <mergeCell ref="F37:G37"/>
    <mergeCell ref="B35:T35"/>
    <mergeCell ref="B36:T36"/>
    <mergeCell ref="B37:E37"/>
    <mergeCell ref="J67:K67"/>
    <mergeCell ref="L67:M67"/>
    <mergeCell ref="N67:O67"/>
    <mergeCell ref="P67:Q67"/>
    <mergeCell ref="R67:S67"/>
    <mergeCell ref="B49:E50"/>
    <mergeCell ref="F49:G49"/>
    <mergeCell ref="H49:I49"/>
    <mergeCell ref="J49:K49"/>
    <mergeCell ref="L49:M49"/>
    <mergeCell ref="R61:S61"/>
    <mergeCell ref="R54:S54"/>
    <mergeCell ref="F55:G55"/>
    <mergeCell ref="H55:I55"/>
    <mergeCell ref="J55:K55"/>
    <mergeCell ref="L55:M55"/>
    <mergeCell ref="N55:O55"/>
    <mergeCell ref="P55:Q55"/>
    <mergeCell ref="R55:S55"/>
    <mergeCell ref="F54:G54"/>
    <mergeCell ref="H54:I54"/>
    <mergeCell ref="P60:Q60"/>
    <mergeCell ref="R60:S60"/>
    <mergeCell ref="F61:G61"/>
    <mergeCell ref="C121:S121"/>
    <mergeCell ref="C120:S120"/>
    <mergeCell ref="J119:K119"/>
    <mergeCell ref="L119:O119"/>
    <mergeCell ref="B98:T98"/>
    <mergeCell ref="S109:T109"/>
    <mergeCell ref="S108:T108"/>
    <mergeCell ref="S107:T107"/>
    <mergeCell ref="S102:T102"/>
    <mergeCell ref="S103:T103"/>
    <mergeCell ref="S104:T104"/>
    <mergeCell ref="S105:T105"/>
    <mergeCell ref="S106:T106"/>
    <mergeCell ref="S101:T101"/>
    <mergeCell ref="S99:T100"/>
    <mergeCell ref="E107:G107"/>
    <mergeCell ref="H107:J107"/>
    <mergeCell ref="L107:N107"/>
    <mergeCell ref="P107:R107"/>
    <mergeCell ref="H105:J105"/>
    <mergeCell ref="L105:N105"/>
    <mergeCell ref="H103:J103"/>
    <mergeCell ref="L103:N103"/>
    <mergeCell ref="P103:R103"/>
  </mergeCells>
  <dataValidations count="1">
    <dataValidation type="whole" operator="greaterThanOrEqual" allowBlank="1" showInputMessage="1" showErrorMessage="1" error="Enter a value greater than zero.  Enter whole numbers only, no decimal places" prompt="Enter whole minutes, no decimals." sqref="F71:S86 F39:S48 F52:S65" xr:uid="{00000000-0002-0000-0000-000000000000}">
      <formula1>1</formula1>
    </dataValidation>
  </dataValidations>
  <printOptions horizontalCentered="1"/>
  <pageMargins left="0.5" right="0.5" top="0.7" bottom="0.7" header="0.3" footer="0.35"/>
  <pageSetup scale="99" fitToHeight="0" orientation="portrait" r:id="rId1"/>
  <headerFooter>
    <oddFooter xml:space="preserve">&amp;L&amp;"Times New Roman,Regular"&amp;8March 2021&amp;C&amp;"Times New Roman,Regular"&amp;8State of Colorado
Department of Health Care Policy and Financing&amp;R&amp;"Times New Roman,Regular"&amp;8Page &amp;P of &amp;N </oddFooter>
  </headerFooter>
  <rowBreaks count="3" manualBreakCount="3">
    <brk id="34" min="1" max="19" man="1"/>
    <brk id="67" min="1" max="19" man="1"/>
    <brk id="97"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Morning Star">
                <anchor moveWithCells="1">
                  <from>
                    <xdr:col>7</xdr:col>
                    <xdr:colOff>85725</xdr:colOff>
                    <xdr:row>17</xdr:row>
                    <xdr:rowOff>57150</xdr:rowOff>
                  </from>
                  <to>
                    <xdr:col>7</xdr:col>
                    <xdr:colOff>304800</xdr:colOff>
                    <xdr:row>17</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ltText="Acess">
                <anchor moveWithCells="1">
                  <from>
                    <xdr:col>1</xdr:col>
                    <xdr:colOff>104775</xdr:colOff>
                    <xdr:row>20</xdr:row>
                    <xdr:rowOff>19050</xdr:rowOff>
                  </from>
                  <to>
                    <xdr:col>2</xdr:col>
                    <xdr:colOff>19050</xdr:colOff>
                    <xdr:row>20</xdr:row>
                    <xdr:rowOff>238125</xdr:rowOff>
                  </to>
                </anchor>
              </controlPr>
            </control>
          </mc:Choice>
        </mc:AlternateContent>
        <mc:AlternateContent xmlns:mc="http://schemas.openxmlformats.org/markup-compatibility/2006">
          <mc:Choice Requires="x14">
            <control shapeId="1029" r:id="rId6" name="Check Box 5">
              <controlPr defaultSize="0" autoFill="0" autoLine="0" autoPict="0" altText="Acess">
                <anchor moveWithCells="1">
                  <from>
                    <xdr:col>1</xdr:col>
                    <xdr:colOff>104775</xdr:colOff>
                    <xdr:row>20</xdr:row>
                    <xdr:rowOff>257175</xdr:rowOff>
                  </from>
                  <to>
                    <xdr:col>2</xdr:col>
                    <xdr:colOff>9525</xdr:colOff>
                    <xdr:row>21</xdr:row>
                    <xdr:rowOff>209550</xdr:rowOff>
                  </to>
                </anchor>
              </controlPr>
            </control>
          </mc:Choice>
        </mc:AlternateContent>
        <mc:AlternateContent xmlns:mc="http://schemas.openxmlformats.org/markup-compatibility/2006">
          <mc:Choice Requires="x14">
            <control shapeId="1030" r:id="rId7" name="Check Box 6">
              <controlPr defaultSize="0" autoFill="0" autoLine="0" autoPict="0" altText="PPL">
                <anchor moveWithCells="1">
                  <from>
                    <xdr:col>10</xdr:col>
                    <xdr:colOff>95250</xdr:colOff>
                    <xdr:row>17</xdr:row>
                    <xdr:rowOff>57150</xdr:rowOff>
                  </from>
                  <to>
                    <xdr:col>10</xdr:col>
                    <xdr:colOff>304800</xdr:colOff>
                    <xdr:row>17</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CDMS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Allyson Weitzel</cp:lastModifiedBy>
  <cp:lastPrinted>2021-02-25T16:43:45Z</cp:lastPrinted>
  <dcterms:created xsi:type="dcterms:W3CDTF">2016-01-12T23:36:24Z</dcterms:created>
  <dcterms:modified xsi:type="dcterms:W3CDTF">2021-04-29T14:40:58Z</dcterms:modified>
</cp:coreProperties>
</file>