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MHS\Quality Assurance\Form Revisions\CDCO\Client\ASMP\"/>
    </mc:Choice>
  </mc:AlternateContent>
  <bookViews>
    <workbookView xWindow="0" yWindow="90" windowWidth="20115" windowHeight="7485"/>
  </bookViews>
  <sheets>
    <sheet name="Sheet1" sheetId="1" r:id="rId1"/>
    <sheet name="Sheet2" sheetId="2" r:id="rId2"/>
    <sheet name="Sheet3" sheetId="3" r:id="rId3"/>
  </sheets>
  <definedNames>
    <definedName name="_xlnm.Print_Area" localSheetId="0">Sheet1!$B$1:$T$217</definedName>
  </definedNames>
  <calcPr calcId="152511"/>
</workbook>
</file>

<file path=xl/calcChain.xml><?xml version="1.0" encoding="utf-8"?>
<calcChain xmlns="http://schemas.openxmlformats.org/spreadsheetml/2006/main">
  <c r="P163" i="1" l="1"/>
  <c r="P162" i="1"/>
  <c r="P161" i="1"/>
  <c r="P160" i="1"/>
  <c r="P159" i="1"/>
  <c r="P158" i="1"/>
  <c r="P164" i="1" l="1"/>
  <c r="P165" i="1" s="1"/>
  <c r="R69" i="1" l="1"/>
  <c r="P69" i="1"/>
  <c r="N69" i="1"/>
  <c r="L69" i="1"/>
  <c r="J69" i="1"/>
  <c r="H69" i="1"/>
  <c r="F69" i="1"/>
  <c r="T54" i="1"/>
  <c r="T55" i="1"/>
  <c r="T56" i="1"/>
  <c r="T57" i="1"/>
  <c r="T58" i="1"/>
  <c r="T59" i="1"/>
  <c r="T60" i="1"/>
  <c r="T61" i="1"/>
  <c r="T62" i="1"/>
  <c r="T63" i="1"/>
  <c r="T64" i="1"/>
  <c r="T65" i="1"/>
  <c r="T66" i="1"/>
  <c r="T49" i="1"/>
  <c r="T48" i="1"/>
  <c r="R51" i="1"/>
  <c r="P51" i="1"/>
  <c r="N51" i="1"/>
  <c r="L51" i="1"/>
  <c r="J51" i="1"/>
  <c r="H51" i="1"/>
  <c r="F51" i="1"/>
  <c r="T51" i="1" l="1"/>
  <c r="V49" i="1"/>
  <c r="X49" i="1" s="1"/>
  <c r="W49" i="1" s="1"/>
  <c r="F46" i="1"/>
  <c r="H46" i="1"/>
  <c r="J46" i="1"/>
  <c r="L46" i="1"/>
  <c r="N46" i="1"/>
  <c r="P46" i="1"/>
  <c r="R46" i="1"/>
  <c r="F92" i="1" l="1"/>
  <c r="H90" i="1"/>
  <c r="H92" i="1" s="1"/>
  <c r="F90" i="1"/>
  <c r="P174" i="1" l="1"/>
  <c r="P175" i="1"/>
  <c r="P176" i="1"/>
  <c r="P177" i="1"/>
  <c r="P178" i="1"/>
  <c r="P173" i="1"/>
  <c r="P179" i="1" l="1"/>
  <c r="P180" i="1" s="1"/>
  <c r="P181" i="1" s="1"/>
  <c r="R90" i="1" l="1"/>
  <c r="R92" i="1" s="1"/>
  <c r="P90" i="1"/>
  <c r="P92" i="1" s="1"/>
  <c r="N90" i="1"/>
  <c r="N92" i="1" s="1"/>
  <c r="L90" i="1"/>
  <c r="L92" i="1" s="1"/>
  <c r="J90" i="1"/>
  <c r="J92" i="1" s="1"/>
  <c r="T88" i="1"/>
  <c r="T87" i="1"/>
  <c r="T86" i="1"/>
  <c r="T85" i="1"/>
  <c r="T84" i="1"/>
  <c r="T83" i="1"/>
  <c r="T82" i="1"/>
  <c r="T81" i="1"/>
  <c r="T80" i="1"/>
  <c r="T79" i="1"/>
  <c r="T78" i="1"/>
  <c r="T77" i="1"/>
  <c r="T76" i="1"/>
  <c r="T75" i="1"/>
  <c r="T74" i="1"/>
  <c r="T73" i="1"/>
  <c r="V88" i="1" l="1"/>
  <c r="X88" i="1" s="1"/>
  <c r="W88" i="1" s="1"/>
  <c r="T90" i="1" s="1"/>
  <c r="T67" i="1"/>
  <c r="T53" i="1"/>
  <c r="T37" i="1"/>
  <c r="T38" i="1"/>
  <c r="T39" i="1"/>
  <c r="T40" i="1"/>
  <c r="T41" i="1"/>
  <c r="T42" i="1"/>
  <c r="T43" i="1"/>
  <c r="T44" i="1"/>
  <c r="T36" i="1"/>
  <c r="V67" i="1" l="1"/>
  <c r="X67" i="1" s="1"/>
  <c r="V44" i="1"/>
  <c r="X44" i="1" s="1"/>
  <c r="W44" i="1" s="1"/>
  <c r="W67" i="1" l="1"/>
  <c r="R93" i="1"/>
  <c r="T46" i="1"/>
  <c r="T69" i="1" l="1"/>
  <c r="H93" i="1"/>
</calcChain>
</file>

<file path=xl/sharedStrings.xml><?xml version="1.0" encoding="utf-8"?>
<sst xmlns="http://schemas.openxmlformats.org/spreadsheetml/2006/main" count="238" uniqueCount="164">
  <si>
    <t>CONSUMER DIRECTED ATTENDANT SUPPORT SERVICES (CDASS)</t>
  </si>
  <si>
    <t>Client Information</t>
  </si>
  <si>
    <t>Client Name:</t>
  </si>
  <si>
    <t>Address:</t>
  </si>
  <si>
    <t>Phone:</t>
  </si>
  <si>
    <t>Medicaid ID #:</t>
  </si>
  <si>
    <t>City:</t>
  </si>
  <si>
    <t>E-mail:</t>
  </si>
  <si>
    <t>Zip:</t>
  </si>
  <si>
    <t>Authorized Representative’s (AR) Contact Information (optional)</t>
  </si>
  <si>
    <t>Relationship to client:</t>
  </si>
  <si>
    <t>PART ONE - CARE NEEDS</t>
  </si>
  <si>
    <t xml:space="preserve">Information about me, my supports and my needs: </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</si>
  <si>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</si>
  <si>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</si>
  <si>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</si>
  <si>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</si>
  <si>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</si>
  <si>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</si>
  <si>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</si>
  <si>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</si>
  <si>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</si>
  <si>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</si>
  <si>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</si>
  <si>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</si>
  <si>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</si>
  <si>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</si>
  <si>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</si>
  <si>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Dusting</t>
  </si>
  <si>
    <t xml:space="preserve"> Dressing</t>
  </si>
  <si>
    <t xml:space="preserve"> Transfers</t>
  </si>
  <si>
    <t xml:space="preserve"> Mobility</t>
  </si>
  <si>
    <t xml:space="preserve"> Positioning</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</si>
  <si>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</si>
  <si>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</si>
  <si>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</si>
  <si>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</si>
  <si>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</si>
  <si>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</si>
  <si>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</si>
  <si>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</si>
  <si>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</si>
  <si>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</si>
  <si>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</si>
  <si>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t xml:space="preserve"> Please inform your case manager if your needs change.</t>
  </si>
  <si>
    <r>
      <rPr>
        <b/>
        <sz val="13"/>
        <color theme="1"/>
        <rFont val="Times New Roman"/>
        <family val="1"/>
      </rPr>
      <t xml:space="preserve"> Other </t>
    </r>
    <r>
      <rPr>
        <sz val="13"/>
        <color theme="1"/>
        <rFont val="Times New Roman"/>
        <family val="1"/>
      </rPr>
      <t>(please specify):</t>
    </r>
  </si>
  <si>
    <t>OR</t>
  </si>
  <si>
    <t>Late / No show Attendant:</t>
  </si>
  <si>
    <t>Unexpected illness or flu:</t>
  </si>
  <si>
    <t>Community Wide Disaster (i.e. flood, blizzard, etc.): What would you do if you had to leave your home? What is your plan if you are unable to leave your home and your attendant is having trouble reaching your home?</t>
  </si>
  <si>
    <t>Other (optional):</t>
  </si>
  <si>
    <t>Attendant</t>
  </si>
  <si>
    <t>Attendant's Hourly Rate</t>
  </si>
  <si>
    <t>Your Cost 
Per Hour*</t>
  </si>
  <si>
    <t>Hours Per
Week</t>
  </si>
  <si>
    <t>Total Per
Week</t>
  </si>
  <si>
    <t>=</t>
  </si>
  <si>
    <t>X</t>
  </si>
  <si>
    <t>a.</t>
  </si>
  <si>
    <t>b.</t>
  </si>
  <si>
    <t>c.</t>
  </si>
  <si>
    <t>d.</t>
  </si>
  <si>
    <t>e.</t>
  </si>
  <si>
    <t>f.</t>
  </si>
  <si>
    <t>PART TWO - Needed Attendant Support</t>
  </si>
  <si>
    <t>PART SEVEN – CDASS Start Date (To be completed by Case Manager)</t>
  </si>
  <si>
    <t>Preferred CDASS Start Date</t>
  </si>
  <si>
    <t>Alternate Start Date</t>
  </si>
  <si>
    <t>PART EIGHT – Signatures</t>
  </si>
  <si>
    <t>Client / Authorized Representative Signature</t>
  </si>
  <si>
    <t>Case Manager Signature</t>
  </si>
  <si>
    <t>Date</t>
  </si>
  <si>
    <t>Consumer Direct Comments</t>
  </si>
  <si>
    <t>Reviewer's Signature</t>
  </si>
  <si>
    <t>Case Manager Approval</t>
  </si>
  <si>
    <t xml:space="preserve"> Kitchen Cleaning</t>
  </si>
  <si>
    <t>Financial Management Services Agency Selection</t>
  </si>
  <si>
    <t>Rep Name:</t>
  </si>
  <si>
    <t>ACES$</t>
  </si>
  <si>
    <t>Newspaper</t>
  </si>
  <si>
    <t>Library</t>
  </si>
  <si>
    <t>Medical Facilities</t>
  </si>
  <si>
    <t>Word of Mouth</t>
  </si>
  <si>
    <t>Recruit Current PCP/CNA/Nurse</t>
  </si>
  <si>
    <t>Recruit Family/Friends</t>
  </si>
  <si>
    <t>Other Bulletin Boards</t>
  </si>
  <si>
    <t>Local Publications</t>
  </si>
  <si>
    <t>Grocery Store</t>
  </si>
  <si>
    <t>College/University</t>
  </si>
  <si>
    <t xml:space="preserve"> Homemaker Services: please list estimated time (in minutes) to be completed on tasks each day. </t>
  </si>
  <si>
    <t xml:space="preserve">I (or my Authorized Representative) have the ability to train my attendants to perform all of the activities listed below: </t>
  </si>
  <si>
    <r>
      <t xml:space="preserve">The steps I plan to take in an emergency and/or during unexpected situations are:    
</t>
    </r>
    <r>
      <rPr>
        <b/>
        <sz val="13"/>
        <color theme="1"/>
        <rFont val="Times New Roman"/>
        <family val="1"/>
      </rPr>
      <t xml:space="preserve">(Please be as specific as possible) </t>
    </r>
  </si>
  <si>
    <t>PART FIVE – Emergency Back Up Planning</t>
  </si>
  <si>
    <t>PART THREE - Recruiting and Hiring</t>
  </si>
  <si>
    <t>The steps I am taking to find and hire attendant(s) are (check all that apply):
Posting Ads:</t>
  </si>
  <si>
    <t>Life or Limb Emergency:</t>
  </si>
  <si>
    <t>** Family Member - all persons related to the client through blood, marriage, adoption or common law.</t>
  </si>
  <si>
    <r>
      <t xml:space="preserve">* </t>
    </r>
    <r>
      <rPr>
        <sz val="12.5"/>
        <color theme="1"/>
        <rFont val="Times New Roman"/>
        <family val="1"/>
      </rPr>
      <t>Spouse - the client's husband or wife through legal marriage or common law</t>
    </r>
  </si>
  <si>
    <t xml:space="preserve">Information about any support or accomodation I need for communication: </t>
  </si>
  <si>
    <t xml:space="preserve"> Not applicable:  I will not hire a spouse*, a family member**, or guardian.</t>
  </si>
  <si>
    <r>
      <t>PART FOUR – Limitations on Payment to Family</t>
    </r>
    <r>
      <rPr>
        <sz val="13"/>
        <color theme="1"/>
        <rFont val="Times New Roman"/>
        <family val="1"/>
      </rPr>
      <t xml:space="preserve"> - initial one of the following as it pertains to the client:</t>
    </r>
  </si>
  <si>
    <t>Are there times during the year that your care needs predictably change and you will most likely need to utilize more or less services?  Please share this information.</t>
  </si>
  <si>
    <t xml:space="preserve">Service frequency and duration identified in this attendant support management plan for each task are an estimate.  The frequency and duration of tasks may vary from day to day based on the client service needs. </t>
  </si>
  <si>
    <t xml:space="preserve"> Total daily 
 Homemaker minutes:</t>
  </si>
  <si>
    <t xml:space="preserve"> Total daily Health 
 Maintenance minutes:</t>
  </si>
  <si>
    <t>Morning Sun</t>
  </si>
  <si>
    <t>PPL</t>
  </si>
  <si>
    <t xml:space="preserve">FMS Agency (please check one): </t>
  </si>
  <si>
    <t>Weekly Minutes</t>
  </si>
  <si>
    <t xml:space="preserve"> Total daily
 Personal Care minutes:</t>
  </si>
  <si>
    <t>Weekly Total</t>
  </si>
  <si>
    <t xml:space="preserve">Total Weekly Minutes: </t>
  </si>
  <si>
    <t xml:space="preserve">Total Weekly Hours: </t>
  </si>
  <si>
    <t xml:space="preserve"> Total Daily Minutes: </t>
  </si>
  <si>
    <t xml:space="preserve"> Prescribed Exercise/ROM</t>
  </si>
  <si>
    <t>CDASS Attendant Registry</t>
  </si>
  <si>
    <t>total min</t>
  </si>
  <si>
    <t>total min rounded up</t>
  </si>
  <si>
    <t>total hrs rounded up</t>
  </si>
  <si>
    <t>________</t>
  </si>
  <si>
    <t>ATTENDANT SUPPORT MANAGEMENT PLAN (ASMP)
Supported Living Services Waiver (SLS)</t>
  </si>
  <si>
    <t>Community Center Board (CCB) Case Manager Contact Information</t>
  </si>
  <si>
    <t>CCB Case
Manager Name:</t>
  </si>
  <si>
    <t>CCB Agency Name:</t>
  </si>
  <si>
    <t xml:space="preserve"> Total daily Enhanced
 Homemaker minutes:</t>
  </si>
  <si>
    <t xml:space="preserve">Personal Care Services: please list estimated time (in minutes) to be completed on tasks each day. </t>
  </si>
  <si>
    <t>Accompanying</t>
  </si>
  <si>
    <r>
      <rPr>
        <b/>
        <sz val="11.5"/>
        <color theme="1"/>
        <rFont val="Times New Roman"/>
        <family val="1"/>
      </rPr>
      <t xml:space="preserve"> Health Maintenance Services: please list estimated time (in minutes) to be completed on tasks each day.  </t>
    </r>
    <r>
      <rPr>
        <sz val="11.5"/>
        <color theme="1"/>
        <rFont val="Times New Roman"/>
        <family val="1"/>
      </rPr>
      <t xml:space="preserve">
 *Health Maintenance tasks are identified as skilled care tasks that a provider such as a CNA or RN would have traditionally performed outside of CDASS.</t>
    </r>
  </si>
  <si>
    <t>Enhanced Homemaker Services: please list estimated time (in minutes) to be completed on tasks each day.</t>
  </si>
  <si>
    <t>Monthly Allocation for Homemaker, Personal Care, Enhanced Homemaker (if applicable):</t>
  </si>
  <si>
    <t>PART SIX – CDASS Monthly Budgeting Worksheet (1 of 2)</t>
  </si>
  <si>
    <t>PART SIX – CDASS Monthly Budgeting Worksheet (2 of 2)</t>
  </si>
  <si>
    <t>Monthly Allocation for Health Maintenance:</t>
  </si>
  <si>
    <r>
      <rPr>
        <b/>
        <sz val="12.5"/>
        <color theme="1"/>
        <rFont val="Times New Roman"/>
        <family val="1"/>
      </rPr>
      <t>Attendant Care Wages Per Week Total</t>
    </r>
    <r>
      <rPr>
        <sz val="12.5"/>
        <color theme="1"/>
        <rFont val="Times New Roman"/>
        <family val="1"/>
      </rPr>
      <t xml:space="preserve">
Add (a) through (f)</t>
    </r>
  </si>
  <si>
    <r>
      <rPr>
        <b/>
        <sz val="12.5"/>
        <color theme="1"/>
        <rFont val="Times New Roman"/>
        <family val="1"/>
      </rPr>
      <t>Attendant Care Wages Per Month Total</t>
    </r>
    <r>
      <rPr>
        <sz val="12.5"/>
        <color theme="1"/>
        <rFont val="Times New Roman"/>
        <family val="1"/>
      </rPr>
      <t xml:space="preserve">
Multiply Weekly Total (Box 2) by 4.3 (average weeks in a month)</t>
    </r>
  </si>
  <si>
    <r>
      <rPr>
        <b/>
        <sz val="12.5"/>
        <color theme="1"/>
        <rFont val="Times New Roman"/>
        <family val="1"/>
      </rPr>
      <t>Attendant Care Wages Per Month Total for Health Maintenance</t>
    </r>
    <r>
      <rPr>
        <sz val="12.5"/>
        <color theme="1"/>
        <rFont val="Times New Roman"/>
        <family val="1"/>
      </rPr>
      <t xml:space="preserve">
Multiply Weekly Total (Box 2) by 4.3 (average weeks in a month)</t>
    </r>
  </si>
  <si>
    <t>FOR COMMUNITY CENTER BOARD CASE MANAGER APPROVAL 
PLEASE DO NOT WRITE IN THIS SPACE</t>
  </si>
  <si>
    <t>Does Client have Enhanced Homemaker</t>
  </si>
  <si>
    <t>CDASS Start Date: _____________</t>
  </si>
  <si>
    <t>CDASS End Date: _____________</t>
  </si>
  <si>
    <t>Date goal was developed: ______________</t>
  </si>
  <si>
    <r>
      <t xml:space="preserve">Habilitative </t>
    </r>
    <r>
      <rPr>
        <b/>
        <sz val="14"/>
        <color theme="1"/>
        <rFont val="Wingdings"/>
        <charset val="2"/>
      </rPr>
      <t>o</t>
    </r>
    <r>
      <rPr>
        <b/>
        <sz val="12"/>
        <color theme="1"/>
        <rFont val="Times New Roman"/>
        <family val="1"/>
      </rPr>
      <t xml:space="preserve"> and/or Extraordinary Cleaning </t>
    </r>
    <r>
      <rPr>
        <b/>
        <sz val="14"/>
        <color theme="1"/>
        <rFont val="Wingdings"/>
        <charset val="2"/>
      </rPr>
      <t>o</t>
    </r>
  </si>
  <si>
    <r>
      <t xml:space="preserve">(Updated Goal </t>
    </r>
    <r>
      <rPr>
        <b/>
        <sz val="10"/>
        <rFont val="Times New Roman"/>
        <family val="1"/>
      </rPr>
      <t>required</t>
    </r>
    <r>
      <rPr>
        <sz val="10"/>
        <color theme="1"/>
        <rFont val="Times New Roman"/>
        <family val="1"/>
      </rPr>
      <t xml:space="preserve"> before Start Date if Habilitative checked)</t>
    </r>
  </si>
  <si>
    <r>
      <t xml:space="preserve">(check one): YES </t>
    </r>
    <r>
      <rPr>
        <b/>
        <sz val="14"/>
        <color theme="1"/>
        <rFont val="Wingdings"/>
        <charset val="2"/>
      </rPr>
      <t>o</t>
    </r>
    <r>
      <rPr>
        <b/>
        <sz val="12"/>
        <color theme="1"/>
        <rFont val="Times New Roman"/>
        <family val="1"/>
      </rPr>
      <t xml:space="preserve">  or  NO </t>
    </r>
    <r>
      <rPr>
        <b/>
        <sz val="14"/>
        <color theme="1"/>
        <rFont val="Wingdings"/>
        <charset val="2"/>
      </rPr>
      <t>o</t>
    </r>
  </si>
  <si>
    <r>
      <t xml:space="preserve">Total </t>
    </r>
    <r>
      <rPr>
        <b/>
        <sz val="12.5"/>
        <color theme="1"/>
        <rFont val="Times New Roman"/>
        <family val="1"/>
      </rPr>
      <t>Attendant Care Wages Per Month for ALL Services</t>
    </r>
    <r>
      <rPr>
        <sz val="12.5"/>
        <color theme="1"/>
        <rFont val="Times New Roman"/>
        <family val="1"/>
      </rPr>
      <t xml:space="preserve">
Add Attendant Care Wage Totals from Page 6 and Page 7 (Box 3)</t>
    </r>
  </si>
  <si>
    <t xml:space="preserve"> Habilitation</t>
  </si>
  <si>
    <t xml:space="preserve"> Extraordinary Cleaning</t>
  </si>
  <si>
    <t xml:space="preserve"> Eating</t>
  </si>
  <si>
    <t xml:space="preserve"> Respiratory Assistance</t>
  </si>
  <si>
    <t xml:space="preserve"> Skin Care Maintenance</t>
  </si>
  <si>
    <t xml:space="preserve"> Bladder/bowel care</t>
  </si>
  <si>
    <t xml:space="preserve"> Hygiene</t>
  </si>
  <si>
    <t xml:space="preserve"> Medical Equipment</t>
  </si>
  <si>
    <t xml:space="preserve"> Money Management</t>
  </si>
  <si>
    <t xml:space="preserve"> Menu Planning &amp; 
 Grocery Shopping</t>
  </si>
  <si>
    <t xml:space="preserve"> Medication Reminders</t>
  </si>
  <si>
    <t>I will hire my spouse* or a family member** as an attendant.  I understand that my spouse and live in family caregivers are limited to providing extraordinary care as determined by my CCB case manager. I understand that neither my spouse, any family member, nor any guardian will be paid for providing more than 40 hours of care in a 7-day period.</t>
  </si>
  <si>
    <r>
      <t xml:space="preserve">* Refer to the Attendant Wages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For additional information or training on over time please contact Consumer Direct Colorado.  Additional information is also available through the Colorado Department of Labor.
</t>
    </r>
    <r>
      <rPr>
        <b/>
        <sz val="12.5"/>
        <rFont val="Times New Roman"/>
        <family val="1"/>
      </rPr>
      <t>Managing your CDASS allocation and budgeting is an ongoing task.  Your FMS provider will provide a Monthly Client Expenditure Statement (MCES) that will show what you have spent and assist you to stay on track and within your monthly allocation.  You also have access to an online portal through your FMS provider to help check budget utilization.  You will need to work with your individual FMS provider for assistance with completing timesheets correctly.</t>
    </r>
  </si>
  <si>
    <t>* Refer to the Attendant Wages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For additional information or training on over time please contact Consumer Direct Colorado.  Additional information is also available through the Colorado Department of Labor.</t>
  </si>
  <si>
    <t xml:space="preserve">The Case Manager is responsible to review the client/authorized representative identified homemaker, enhanced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</si>
  <si>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Must identify at least two attendants.  Rate of pay and total cost must be listed for all primary attendants.</t>
  </si>
  <si>
    <t>Client Certification Dates:</t>
  </si>
  <si>
    <t>The same attendants can be listed for both budgets (page 6 and page 7).  If applicable, combined hours for all services are subject to Fair Labor Standards Act guidelines, referenced above.  Family members are not permitted over 40 hours per week.</t>
  </si>
  <si>
    <t>On-line web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</si>
</sst>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31"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b/>
      <sz val="12.5"/>
      <color theme="1"/>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u/>
      <sz val="12.5"/>
      <color theme="1"/>
      <name val="Times New Roman"/>
      <family val="1"/>
    </font>
    <font>
      <b/>
      <sz val="12.5"/>
      <name val="Times New Roman"/>
      <family val="1"/>
    </font>
    <font>
      <b/>
      <sz val="12"/>
      <color theme="0"/>
      <name val="Times New Roman"/>
      <family val="1"/>
    </font>
    <font>
      <b/>
      <sz val="14"/>
      <color theme="1"/>
      <name val="Wingdings"/>
      <charset val="2"/>
    </font>
    <font>
      <sz val="10"/>
      <color theme="1"/>
      <name val="Times New Roman"/>
      <family val="1"/>
    </font>
    <font>
      <b/>
      <sz val="10"/>
      <name val="Times New Roman"/>
      <family val="1"/>
    </font>
    <font>
      <sz val="12.5"/>
      <name val="Times New Roman"/>
      <family val="1"/>
    </font>
    <font>
      <b/>
      <sz val="11.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07">
    <xf numFmtId="0" fontId="0" fillId="0" borderId="0" xfId="0"/>
    <xf numFmtId="0" fontId="1" fillId="0" borderId="0" xfId="0" applyFont="1" applyProtection="1"/>
    <xf numFmtId="0" fontId="8" fillId="0" borderId="1" xfId="0" applyFont="1" applyBorder="1" applyAlignment="1" applyProtection="1">
      <alignment vertical="center"/>
    </xf>
    <xf numFmtId="0" fontId="1" fillId="0" borderId="0" xfId="0" applyFont="1" applyBorder="1" applyProtection="1"/>
    <xf numFmtId="0" fontId="1" fillId="0" borderId="15" xfId="0" applyFont="1" applyBorder="1" applyProtection="1"/>
    <xf numFmtId="0" fontId="1" fillId="0" borderId="21" xfId="0" applyFont="1" applyBorder="1" applyProtection="1"/>
    <xf numFmtId="0" fontId="12" fillId="0" borderId="0" xfId="0" applyFont="1" applyAlignment="1" applyProtection="1">
      <alignment vertical="center"/>
    </xf>
    <xf numFmtId="1" fontId="13"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4" xfId="0" applyFont="1" applyBorder="1" applyProtection="1"/>
    <xf numFmtId="0" fontId="1" fillId="0" borderId="0" xfId="0" applyFont="1" applyAlignment="1" applyProtection="1">
      <alignment vertical="top"/>
    </xf>
    <xf numFmtId="0" fontId="8" fillId="0" borderId="21" xfId="0" applyFont="1" applyBorder="1" applyAlignment="1" applyProtection="1">
      <alignment wrapText="1"/>
    </xf>
    <xf numFmtId="0" fontId="8" fillId="0" borderId="21" xfId="0" applyFont="1" applyBorder="1" applyAlignment="1" applyProtection="1"/>
    <xf numFmtId="0" fontId="12" fillId="0" borderId="21" xfId="0" applyFont="1" applyBorder="1" applyAlignment="1" applyProtection="1">
      <alignment vertical="center"/>
    </xf>
    <xf numFmtId="0" fontId="1" fillId="0" borderId="44" xfId="0" applyFont="1" applyBorder="1" applyProtection="1"/>
    <xf numFmtId="0" fontId="1" fillId="0" borderId="25" xfId="0" applyFont="1" applyBorder="1" applyAlignment="1" applyProtection="1"/>
    <xf numFmtId="0" fontId="18" fillId="3" borderId="20" xfId="0" applyFont="1" applyFill="1" applyBorder="1" applyAlignment="1" applyProtection="1">
      <alignment horizontal="center" vertical="center" wrapText="1"/>
    </xf>
    <xf numFmtId="1" fontId="15" fillId="0" borderId="63" xfId="0" applyNumberFormat="1" applyFont="1" applyBorder="1" applyAlignment="1" applyProtection="1">
      <alignment horizontal="right" vertical="center"/>
    </xf>
    <xf numFmtId="1" fontId="15" fillId="0" borderId="64" xfId="0" applyNumberFormat="1" applyFont="1" applyBorder="1" applyAlignment="1" applyProtection="1">
      <alignment horizontal="right" vertical="center"/>
    </xf>
    <xf numFmtId="0" fontId="18" fillId="3" borderId="15" xfId="0" applyFont="1" applyFill="1" applyBorder="1" applyAlignment="1" applyProtection="1">
      <alignment horizontal="center" vertical="center" wrapText="1"/>
    </xf>
    <xf numFmtId="0" fontId="10" fillId="0" borderId="0" xfId="0" applyFont="1" applyBorder="1" applyAlignment="1" applyProtection="1">
      <alignment vertical="center"/>
    </xf>
    <xf numFmtId="1" fontId="15" fillId="4" borderId="65" xfId="0" applyNumberFormat="1" applyFont="1" applyFill="1" applyBorder="1" applyAlignment="1" applyProtection="1">
      <alignment horizontal="right"/>
    </xf>
    <xf numFmtId="1" fontId="15" fillId="4" borderId="67" xfId="0" applyNumberFormat="1" applyFont="1" applyFill="1" applyBorder="1" applyAlignment="1" applyProtection="1">
      <alignment horizontal="right" vertical="center"/>
    </xf>
    <xf numFmtId="1" fontId="15" fillId="4" borderId="65" xfId="0" applyNumberFormat="1" applyFont="1" applyFill="1" applyBorder="1" applyAlignment="1" applyProtection="1">
      <alignment horizontal="right" vertical="center"/>
    </xf>
    <xf numFmtId="0" fontId="17" fillId="3" borderId="43" xfId="0" applyFont="1" applyFill="1" applyBorder="1" applyProtection="1"/>
    <xf numFmtId="1" fontId="13" fillId="0" borderId="0" xfId="0" applyNumberFormat="1" applyFont="1" applyFill="1" applyAlignment="1" applyProtection="1">
      <alignment vertical="center"/>
    </xf>
    <xf numFmtId="1" fontId="14" fillId="0" borderId="0" xfId="0" applyNumberFormat="1" applyFont="1" applyFill="1" applyAlignment="1" applyProtection="1">
      <alignment vertical="center" wrapText="1"/>
    </xf>
    <xf numFmtId="1" fontId="14" fillId="0" borderId="4" xfId="0" applyNumberFormat="1" applyFont="1" applyFill="1" applyBorder="1" applyAlignment="1" applyProtection="1">
      <alignment vertical="center" wrapText="1"/>
    </xf>
    <xf numFmtId="1" fontId="14" fillId="0" borderId="0" xfId="0" applyNumberFormat="1" applyFont="1" applyFill="1" applyBorder="1" applyAlignment="1" applyProtection="1">
      <alignment horizontal="left" vertical="center" wrapText="1"/>
    </xf>
    <xf numFmtId="0" fontId="14" fillId="0" borderId="0" xfId="0" applyFont="1" applyFill="1" applyAlignment="1" applyProtection="1">
      <alignment vertical="center" wrapText="1"/>
    </xf>
    <xf numFmtId="0" fontId="1" fillId="0" borderId="0" xfId="0" applyFont="1" applyFill="1" applyProtection="1"/>
    <xf numFmtId="1" fontId="19" fillId="4" borderId="70" xfId="0" applyNumberFormat="1" applyFont="1" applyFill="1" applyBorder="1" applyAlignment="1" applyProtection="1">
      <alignment horizontal="center" vertical="center"/>
    </xf>
    <xf numFmtId="0" fontId="13" fillId="0" borderId="45"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47"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left"/>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0" fontId="22" fillId="0" borderId="0" xfId="0" applyFont="1" applyBorder="1" applyAlignment="1" applyProtection="1">
      <alignment horizontal="left" vertical="top" wrapText="1"/>
    </xf>
    <xf numFmtId="0" fontId="10" fillId="0" borderId="29" xfId="0" applyFont="1" applyBorder="1" applyAlignment="1" applyProtection="1">
      <alignment vertical="center"/>
    </xf>
    <xf numFmtId="0" fontId="10" fillId="0" borderId="0" xfId="0" applyFont="1" applyBorder="1" applyAlignment="1" applyProtection="1"/>
    <xf numFmtId="0" fontId="1" fillId="0" borderId="3" xfId="0" applyFont="1" applyBorder="1" applyAlignment="1" applyProtection="1"/>
    <xf numFmtId="0" fontId="1" fillId="0" borderId="4" xfId="0" applyFont="1" applyBorder="1" applyAlignment="1" applyProtection="1"/>
    <xf numFmtId="0" fontId="1" fillId="0" borderId="23" xfId="0" applyFont="1" applyBorder="1" applyAlignment="1" applyProtection="1"/>
    <xf numFmtId="0" fontId="1" fillId="0" borderId="21" xfId="0" applyFont="1" applyBorder="1" applyAlignment="1" applyProtection="1"/>
    <xf numFmtId="0" fontId="1" fillId="0" borderId="15" xfId="0" applyFont="1" applyBorder="1" applyAlignment="1" applyProtection="1"/>
    <xf numFmtId="0" fontId="2" fillId="0" borderId="0" xfId="0" applyFont="1" applyBorder="1" applyAlignment="1" applyProtection="1"/>
    <xf numFmtId="0" fontId="1" fillId="0" borderId="2" xfId="0" applyFont="1" applyBorder="1" applyAlignment="1" applyProtection="1"/>
    <xf numFmtId="0" fontId="1" fillId="0" borderId="7" xfId="0" applyFont="1" applyBorder="1" applyAlignment="1" applyProtection="1"/>
    <xf numFmtId="0" fontId="5" fillId="0" borderId="2" xfId="0" applyFont="1" applyBorder="1" applyAlignment="1" applyProtection="1"/>
    <xf numFmtId="0" fontId="5" fillId="0" borderId="0" xfId="0" applyFont="1" applyBorder="1" applyAlignment="1" applyProtection="1"/>
    <xf numFmtId="0" fontId="11" fillId="0" borderId="69" xfId="0" applyFont="1" applyBorder="1" applyAlignment="1" applyProtection="1">
      <alignment horizontal="left" vertical="center"/>
    </xf>
    <xf numFmtId="0" fontId="11" fillId="0" borderId="37" xfId="0" applyFont="1" applyBorder="1" applyAlignment="1" applyProtection="1">
      <alignment horizontal="left" vertical="center"/>
    </xf>
    <xf numFmtId="0" fontId="22" fillId="0" borderId="53" xfId="0" applyFont="1" applyFill="1" applyBorder="1" applyAlignment="1" applyProtection="1">
      <alignment horizontal="right" vertical="center"/>
    </xf>
    <xf numFmtId="0" fontId="22" fillId="0" borderId="46" xfId="0" applyFont="1" applyFill="1" applyBorder="1" applyAlignment="1" applyProtection="1">
      <alignment horizontal="right" vertical="center"/>
    </xf>
    <xf numFmtId="0" fontId="22" fillId="0" borderId="40" xfId="0" applyFont="1" applyFill="1" applyBorder="1" applyAlignment="1" applyProtection="1">
      <alignment horizontal="right" vertical="center"/>
    </xf>
    <xf numFmtId="165" fontId="21" fillId="0" borderId="39" xfId="0" applyNumberFormat="1" applyFont="1" applyFill="1" applyBorder="1" applyAlignment="1" applyProtection="1">
      <alignment horizontal="center" vertical="center"/>
    </xf>
    <xf numFmtId="165" fontId="15" fillId="0" borderId="54" xfId="0" applyNumberFormat="1" applyFont="1" applyBorder="1" applyAlignment="1" applyProtection="1">
      <alignment horizontal="center" vertical="center"/>
    </xf>
    <xf numFmtId="1" fontId="15" fillId="0" borderId="37" xfId="0" applyNumberFormat="1" applyFont="1" applyBorder="1" applyAlignment="1" applyProtection="1">
      <alignment horizontal="center" vertical="center"/>
      <protection locked="0"/>
    </xf>
    <xf numFmtId="1" fontId="15" fillId="0" borderId="38" xfId="0" applyNumberFormat="1" applyFont="1" applyBorder="1" applyAlignment="1" applyProtection="1">
      <alignment horizontal="center" vertical="center"/>
      <protection locked="0"/>
    </xf>
    <xf numFmtId="0" fontId="11" fillId="0" borderId="10" xfId="0" applyFont="1" applyBorder="1" applyAlignment="1" applyProtection="1">
      <alignment horizontal="left" vertical="center"/>
    </xf>
    <xf numFmtId="0" fontId="11" fillId="0" borderId="1" xfId="0" applyFont="1" applyBorder="1" applyAlignment="1" applyProtection="1">
      <alignment horizontal="left" vertical="center"/>
    </xf>
    <xf numFmtId="1" fontId="15" fillId="0" borderId="1" xfId="0" applyNumberFormat="1" applyFont="1" applyBorder="1" applyAlignment="1" applyProtection="1">
      <alignment horizontal="center" vertical="center"/>
      <protection locked="0"/>
    </xf>
    <xf numFmtId="1" fontId="15" fillId="0" borderId="6" xfId="0" applyNumberFormat="1" applyFont="1" applyBorder="1" applyAlignment="1" applyProtection="1">
      <alignment horizontal="center" vertical="center"/>
      <protection locked="0"/>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49" xfId="0" applyFont="1" applyBorder="1" applyAlignment="1" applyProtection="1">
      <alignment horizontal="left" vertical="center"/>
    </xf>
    <xf numFmtId="0" fontId="8" fillId="0" borderId="50" xfId="0" applyFont="1" applyBorder="1" applyAlignment="1" applyProtection="1">
      <alignment horizontal="left" vertical="center"/>
    </xf>
    <xf numFmtId="0" fontId="8" fillId="0" borderId="51" xfId="0" applyFont="1" applyBorder="1" applyAlignment="1" applyProtection="1">
      <alignment horizontal="left" vertical="center"/>
    </xf>
    <xf numFmtId="0" fontId="1" fillId="0" borderId="0" xfId="0" applyFont="1" applyAlignment="1" applyProtection="1">
      <alignment horizontal="center"/>
    </xf>
    <xf numFmtId="0" fontId="20" fillId="2" borderId="22"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7" fillId="0" borderId="18" xfId="0" applyFont="1" applyBorder="1" applyAlignment="1" applyProtection="1">
      <alignment horizontal="left" vertical="center" indent="1"/>
    </xf>
    <xf numFmtId="0" fontId="7" fillId="0" borderId="19" xfId="0" applyFont="1" applyBorder="1" applyAlignment="1" applyProtection="1">
      <alignment horizontal="left" vertical="center" indent="1"/>
    </xf>
    <xf numFmtId="0" fontId="7" fillId="0" borderId="20" xfId="0" applyFont="1" applyBorder="1" applyAlignment="1" applyProtection="1">
      <alignment horizontal="left" vertical="center" indent="1"/>
    </xf>
    <xf numFmtId="0" fontId="6" fillId="0" borderId="21" xfId="0" applyFont="1" applyBorder="1" applyAlignment="1" applyProtection="1">
      <alignment horizontal="left" indent="1"/>
    </xf>
    <xf numFmtId="0" fontId="6" fillId="0" borderId="0" xfId="0" applyFont="1" applyBorder="1" applyAlignment="1" applyProtection="1">
      <alignment horizontal="left" indent="1"/>
    </xf>
    <xf numFmtId="0" fontId="6" fillId="0" borderId="15" xfId="0" applyFont="1" applyBorder="1" applyAlignment="1" applyProtection="1">
      <alignment horizontal="left" indent="1"/>
    </xf>
    <xf numFmtId="0" fontId="9" fillId="3" borderId="0" xfId="0" applyFont="1" applyFill="1" applyBorder="1" applyAlignment="1" applyProtection="1">
      <alignment horizontal="center" vertical="center"/>
    </xf>
    <xf numFmtId="0" fontId="16" fillId="0" borderId="1" xfId="0" applyFont="1" applyBorder="1" applyAlignment="1" applyProtection="1">
      <alignment horizontal="left" vertical="center" shrinkToFit="1"/>
      <protection locked="0"/>
    </xf>
    <xf numFmtId="0" fontId="16" fillId="0" borderId="1"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1" xfId="0" applyFont="1" applyBorder="1" applyAlignment="1" applyProtection="1">
      <alignment horizontal="left" vertical="center" shrinkToFit="1"/>
      <protection locked="0"/>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22" fillId="0" borderId="42" xfId="0" applyFont="1" applyFill="1" applyBorder="1" applyAlignment="1" applyProtection="1">
      <alignment horizontal="right" vertical="center"/>
    </xf>
    <xf numFmtId="0" fontId="22" fillId="0" borderId="39" xfId="0" applyFont="1" applyFill="1" applyBorder="1" applyAlignment="1" applyProtection="1">
      <alignment horizontal="right" vertical="center"/>
    </xf>
    <xf numFmtId="0" fontId="22" fillId="0" borderId="41" xfId="0" applyFont="1" applyFill="1" applyBorder="1" applyAlignment="1" applyProtection="1">
      <alignment horizontal="right" vertical="center"/>
    </xf>
    <xf numFmtId="3" fontId="21" fillId="0" borderId="40" xfId="0" applyNumberFormat="1" applyFont="1" applyFill="1" applyBorder="1" applyAlignment="1" applyProtection="1">
      <alignment horizontal="left" vertical="center"/>
    </xf>
    <xf numFmtId="3" fontId="21" fillId="0" borderId="39" xfId="0" applyNumberFormat="1" applyFont="1" applyFill="1" applyBorder="1" applyAlignment="1" applyProtection="1">
      <alignment horizontal="left" vertical="center"/>
    </xf>
    <xf numFmtId="0" fontId="2" fillId="0" borderId="55" xfId="0" applyFont="1" applyBorder="1" applyAlignment="1" applyProtection="1">
      <alignment horizontal="left" vertical="center" wrapText="1"/>
    </xf>
    <xf numFmtId="0" fontId="2" fillId="0" borderId="56" xfId="0" applyFont="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2" fillId="0" borderId="61" xfId="0" applyFont="1" applyBorder="1" applyAlignment="1" applyProtection="1">
      <alignment horizontal="left" vertical="center" wrapText="1"/>
    </xf>
    <xf numFmtId="0" fontId="18" fillId="0" borderId="57" xfId="0" applyFont="1" applyFill="1" applyBorder="1" applyAlignment="1" applyProtection="1">
      <alignment horizontal="center" vertical="center"/>
    </xf>
    <xf numFmtId="0" fontId="18" fillId="0" borderId="56" xfId="0" applyFont="1" applyFill="1" applyBorder="1" applyAlignment="1" applyProtection="1">
      <alignment horizontal="center" vertical="center"/>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15" fillId="0" borderId="62" xfId="0" applyNumberFormat="1" applyFont="1" applyBorder="1" applyAlignment="1" applyProtection="1">
      <alignment horizontal="center" vertical="center"/>
    </xf>
    <xf numFmtId="2" fontId="21" fillId="0" borderId="46" xfId="0" applyNumberFormat="1" applyFont="1" applyFill="1" applyBorder="1" applyAlignment="1" applyProtection="1">
      <alignment horizontal="left" vertical="center"/>
    </xf>
    <xf numFmtId="2" fontId="21" fillId="0" borderId="72" xfId="0" applyNumberFormat="1" applyFont="1" applyFill="1" applyBorder="1" applyAlignment="1" applyProtection="1">
      <alignment horizontal="left" vertical="center"/>
    </xf>
    <xf numFmtId="0" fontId="15" fillId="0" borderId="10" xfId="0" applyFont="1" applyBorder="1" applyAlignment="1" applyProtection="1">
      <alignment horizontal="left" vertical="center" shrinkToFit="1"/>
      <protection locked="0"/>
    </xf>
    <xf numFmtId="0" fontId="15" fillId="0" borderId="1" xfId="0" applyFont="1" applyBorder="1" applyAlignment="1" applyProtection="1">
      <alignment horizontal="left" vertical="center" shrinkToFit="1"/>
      <protection locked="0"/>
    </xf>
    <xf numFmtId="0" fontId="8" fillId="0" borderId="22" xfId="0" applyFont="1" applyBorder="1" applyAlignment="1" applyProtection="1">
      <alignment horizontal="left" vertical="top" wrapText="1" indent="1"/>
    </xf>
    <xf numFmtId="0" fontId="8" fillId="0" borderId="4" xfId="0" applyFont="1" applyBorder="1" applyAlignment="1" applyProtection="1">
      <alignment horizontal="left" vertical="top" wrapText="1" indent="1"/>
    </xf>
    <xf numFmtId="0" fontId="8" fillId="0" borderId="5" xfId="0" applyFont="1" applyBorder="1" applyAlignment="1" applyProtection="1">
      <alignment horizontal="left" vertical="top" wrapText="1" indent="1"/>
    </xf>
    <xf numFmtId="0" fontId="10" fillId="0" borderId="2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8"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4" xfId="0" applyFont="1" applyBorder="1" applyAlignment="1" applyProtection="1">
      <alignment horizontal="center" vertical="center"/>
    </xf>
    <xf numFmtId="0" fontId="8" fillId="0" borderId="21" xfId="0" applyFont="1" applyBorder="1" applyAlignment="1" applyProtection="1">
      <alignment horizontal="center"/>
    </xf>
    <xf numFmtId="0" fontId="8" fillId="0" borderId="0" xfId="0" applyFont="1" applyBorder="1" applyAlignment="1" applyProtection="1">
      <alignment horizontal="center"/>
    </xf>
    <xf numFmtId="0" fontId="8" fillId="0" borderId="15" xfId="0" applyFont="1" applyBorder="1" applyAlignment="1" applyProtection="1">
      <alignment horizontal="center"/>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4" fillId="0" borderId="2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5" xfId="0" applyFont="1" applyBorder="1" applyAlignment="1" applyProtection="1">
      <alignment horizontal="center" vertical="top"/>
    </xf>
    <xf numFmtId="44" fontId="15" fillId="0" borderId="1" xfId="0" applyNumberFormat="1" applyFont="1" applyBorder="1" applyAlignment="1" applyProtection="1">
      <alignment horizontal="right" vertical="center"/>
    </xf>
    <xf numFmtId="164" fontId="15" fillId="0" borderId="1" xfId="0" applyNumberFormat="1" applyFont="1" applyBorder="1" applyAlignment="1" applyProtection="1">
      <alignment horizontal="center" vertical="center"/>
      <protection locked="0"/>
    </xf>
    <xf numFmtId="2" fontId="15" fillId="0" borderId="1"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5" fillId="0" borderId="4"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 fillId="0" borderId="21" xfId="0" applyFont="1" applyBorder="1" applyAlignment="1" applyProtection="1">
      <alignment horizontal="center"/>
    </xf>
    <xf numFmtId="0" fontId="1" fillId="0" borderId="0" xfId="0" applyFont="1" applyBorder="1" applyAlignment="1" applyProtection="1">
      <alignment horizontal="center"/>
    </xf>
    <xf numFmtId="0" fontId="29" fillId="0" borderId="21" xfId="0" applyFont="1" applyBorder="1" applyAlignment="1" applyProtection="1">
      <alignment horizontal="left" vertical="top" wrapText="1" indent="1"/>
    </xf>
    <xf numFmtId="0" fontId="29" fillId="0" borderId="0" xfId="0" applyFont="1" applyBorder="1" applyAlignment="1" applyProtection="1">
      <alignment horizontal="left" vertical="top" wrapText="1" indent="1"/>
    </xf>
    <xf numFmtId="0" fontId="29" fillId="0" borderId="15" xfId="0" applyFont="1" applyBorder="1" applyAlignment="1" applyProtection="1">
      <alignment horizontal="left" vertical="top" wrapText="1" indent="1"/>
    </xf>
    <xf numFmtId="0" fontId="12" fillId="0" borderId="24"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 fillId="0" borderId="26" xfId="0" applyFont="1" applyBorder="1" applyAlignment="1" applyProtection="1">
      <alignment horizontal="center"/>
    </xf>
    <xf numFmtId="0" fontId="1" fillId="0" borderId="20" xfId="0" applyFont="1" applyBorder="1" applyAlignment="1" applyProtection="1">
      <alignment horizontal="center"/>
    </xf>
    <xf numFmtId="0" fontId="5" fillId="0" borderId="0" xfId="0" applyFont="1" applyBorder="1" applyAlignment="1" applyProtection="1">
      <alignment horizontal="left" vertical="top"/>
    </xf>
    <xf numFmtId="0" fontId="1" fillId="0" borderId="4" xfId="0" applyFont="1" applyBorder="1" applyAlignment="1" applyProtection="1">
      <alignment horizontal="center"/>
    </xf>
    <xf numFmtId="0" fontId="5" fillId="0" borderId="4" xfId="0" applyFont="1" applyBorder="1" applyAlignment="1" applyProtection="1">
      <alignment horizontal="center"/>
    </xf>
    <xf numFmtId="0" fontId="1" fillId="0" borderId="0" xfId="0" applyFont="1" applyBorder="1" applyAlignment="1" applyProtection="1">
      <alignment horizontal="left"/>
    </xf>
    <xf numFmtId="0" fontId="1" fillId="0" borderId="2" xfId="0" applyFont="1" applyBorder="1" applyAlignment="1" applyProtection="1">
      <alignment horizontal="center"/>
    </xf>
    <xf numFmtId="0" fontId="5" fillId="0" borderId="2" xfId="0" applyFont="1" applyBorder="1" applyAlignment="1" applyProtection="1">
      <alignment horizontal="left"/>
    </xf>
    <xf numFmtId="0" fontId="2" fillId="0" borderId="0" xfId="0" applyFont="1" applyBorder="1" applyAlignment="1" applyProtection="1">
      <alignment horizontal="left"/>
    </xf>
    <xf numFmtId="0" fontId="1" fillId="0" borderId="24" xfId="0" applyFont="1" applyBorder="1" applyAlignment="1" applyProtection="1">
      <alignment horizontal="center"/>
    </xf>
    <xf numFmtId="0" fontId="1" fillId="0" borderId="4" xfId="0" applyFont="1" applyBorder="1" applyAlignment="1" applyProtection="1">
      <alignment horizontal="left"/>
    </xf>
    <xf numFmtId="0" fontId="5" fillId="0" borderId="2" xfId="0" applyFont="1" applyBorder="1" applyAlignment="1" applyProtection="1">
      <alignment horizontal="center"/>
    </xf>
    <xf numFmtId="0" fontId="8" fillId="0" borderId="12"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8" fillId="0" borderId="8" xfId="0" applyFont="1" applyBorder="1" applyAlignment="1" applyProtection="1">
      <alignment horizontal="left" vertical="center" wrapText="1" indent="1"/>
    </xf>
    <xf numFmtId="44" fontId="15" fillId="0" borderId="33" xfId="0" applyNumberFormat="1" applyFont="1" applyBorder="1" applyAlignment="1" applyProtection="1">
      <alignment horizontal="center" vertical="center"/>
      <protection locked="0"/>
    </xf>
    <xf numFmtId="44" fontId="15" fillId="0" borderId="34" xfId="0" applyNumberFormat="1" applyFont="1" applyBorder="1" applyAlignment="1" applyProtection="1">
      <alignment horizontal="center" vertical="center"/>
      <protection locked="0"/>
    </xf>
    <xf numFmtId="44" fontId="15" fillId="0" borderId="35" xfId="0" applyNumberFormat="1" applyFont="1" applyBorder="1" applyAlignment="1" applyProtection="1">
      <alignment horizontal="center" vertical="center"/>
      <protection locked="0"/>
    </xf>
    <xf numFmtId="44" fontId="15" fillId="0" borderId="36" xfId="0" applyNumberFormat="1" applyFont="1" applyBorder="1" applyAlignment="1" applyProtection="1">
      <alignment horizontal="center" vertical="center"/>
      <protection locked="0"/>
    </xf>
    <xf numFmtId="44" fontId="15" fillId="0" borderId="37" xfId="0" applyNumberFormat="1" applyFont="1" applyBorder="1" applyAlignment="1" applyProtection="1">
      <alignment horizontal="center" vertical="center"/>
      <protection locked="0"/>
    </xf>
    <xf numFmtId="44" fontId="15" fillId="0" borderId="38" xfId="0" applyNumberFormat="1" applyFont="1" applyBorder="1" applyAlignment="1" applyProtection="1">
      <alignment horizontal="center" vertical="center"/>
      <protection locked="0"/>
    </xf>
    <xf numFmtId="0" fontId="30" fillId="0" borderId="21" xfId="0" applyFont="1" applyBorder="1" applyAlignment="1" applyProtection="1">
      <alignment horizontal="left" vertical="top" wrapText="1" indent="1"/>
    </xf>
    <xf numFmtId="0" fontId="30" fillId="0" borderId="0" xfId="0" applyFont="1" applyBorder="1" applyAlignment="1" applyProtection="1">
      <alignment horizontal="left" vertical="top" wrapText="1" indent="1"/>
    </xf>
    <xf numFmtId="0" fontId="30" fillId="0" borderId="15" xfId="0" applyFont="1" applyBorder="1" applyAlignment="1" applyProtection="1">
      <alignment horizontal="left" vertical="top" wrapText="1" indent="1"/>
    </xf>
    <xf numFmtId="0" fontId="20" fillId="0" borderId="21" xfId="0" applyFont="1" applyBorder="1" applyAlignment="1" applyProtection="1">
      <alignment horizontal="left" vertical="top" wrapText="1" indent="1"/>
    </xf>
    <xf numFmtId="0" fontId="20" fillId="0" borderId="0" xfId="0" applyFont="1" applyBorder="1" applyAlignment="1" applyProtection="1">
      <alignment horizontal="left" vertical="top" wrapText="1" indent="1"/>
    </xf>
    <xf numFmtId="0" fontId="20" fillId="0" borderId="15" xfId="0" applyFont="1" applyBorder="1" applyAlignment="1" applyProtection="1">
      <alignment horizontal="left" vertical="top" wrapText="1" indent="1"/>
    </xf>
    <xf numFmtId="0" fontId="10" fillId="0" borderId="27" xfId="0" applyFont="1" applyBorder="1" applyAlignment="1" applyProtection="1">
      <alignment horizontal="center" vertical="distributed" wrapText="1"/>
    </xf>
    <xf numFmtId="0" fontId="10" fillId="0" borderId="2" xfId="0" applyFont="1" applyBorder="1" applyAlignment="1" applyProtection="1">
      <alignment horizontal="center" vertical="distributed" wrapText="1"/>
    </xf>
    <xf numFmtId="0" fontId="10" fillId="0" borderId="21" xfId="0" applyFont="1" applyBorder="1" applyAlignment="1" applyProtection="1">
      <alignment horizontal="center" vertical="distributed" wrapText="1"/>
    </xf>
    <xf numFmtId="0" fontId="10" fillId="0" borderId="0" xfId="0" applyFont="1" applyBorder="1" applyAlignment="1" applyProtection="1">
      <alignment horizontal="center" vertical="distributed" wrapText="1"/>
    </xf>
    <xf numFmtId="0" fontId="10" fillId="0" borderId="22" xfId="0" applyFont="1" applyBorder="1" applyAlignment="1" applyProtection="1">
      <alignment horizontal="center" vertical="distributed" wrapText="1"/>
    </xf>
    <xf numFmtId="0" fontId="10" fillId="0" borderId="4" xfId="0" applyFont="1" applyBorder="1" applyAlignment="1" applyProtection="1">
      <alignment horizontal="center" vertical="distributed" wrapText="1"/>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23" fillId="0" borderId="27" xfId="0" applyFont="1" applyBorder="1" applyAlignment="1" applyProtection="1">
      <alignment horizontal="left" vertical="top" wrapText="1" indent="1"/>
    </xf>
    <xf numFmtId="0" fontId="23" fillId="0" borderId="2" xfId="0" applyFont="1" applyBorder="1" applyAlignment="1" applyProtection="1">
      <alignment horizontal="left" vertical="top" wrapText="1" indent="1"/>
    </xf>
    <xf numFmtId="0" fontId="23" fillId="0" borderId="47" xfId="0" applyFont="1" applyBorder="1" applyAlignment="1" applyProtection="1">
      <alignment horizontal="left" vertical="top" wrapText="1" indent="1"/>
    </xf>
    <xf numFmtId="0" fontId="6" fillId="0" borderId="0" xfId="0" applyFont="1" applyBorder="1" applyAlignment="1" applyProtection="1">
      <alignment horizontal="left" vertical="center" indent="4"/>
    </xf>
    <xf numFmtId="0" fontId="6" fillId="0" borderId="21"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5" xfId="0" applyFont="1" applyBorder="1" applyAlignment="1" applyProtection="1">
      <alignment horizontal="left" vertical="center"/>
    </xf>
    <xf numFmtId="0" fontId="15" fillId="0" borderId="16" xfId="0" applyFont="1" applyBorder="1" applyAlignment="1" applyProtection="1">
      <alignment horizontal="left"/>
      <protection locked="0"/>
    </xf>
    <xf numFmtId="0" fontId="15" fillId="0" borderId="17" xfId="0" applyFont="1" applyBorder="1" applyAlignment="1" applyProtection="1">
      <alignment horizontal="left"/>
      <protection locked="0"/>
    </xf>
    <xf numFmtId="0" fontId="15" fillId="0" borderId="44" xfId="0" applyFont="1" applyBorder="1" applyAlignment="1" applyProtection="1">
      <alignment horizontal="left"/>
      <protection locked="0"/>
    </xf>
    <xf numFmtId="0" fontId="15" fillId="0" borderId="0" xfId="0" applyFont="1" applyBorder="1" applyAlignment="1" applyProtection="1">
      <alignment horizontal="center"/>
    </xf>
    <xf numFmtId="0" fontId="11" fillId="0" borderId="21"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1" fillId="0" borderId="15" xfId="0" applyFont="1" applyBorder="1" applyAlignment="1" applyProtection="1">
      <alignment horizontal="left" vertical="top" wrapText="1" indent="1"/>
    </xf>
    <xf numFmtId="0" fontId="16" fillId="0" borderId="4" xfId="0" applyFont="1" applyBorder="1" applyAlignment="1" applyProtection="1">
      <alignment horizontal="left" wrapText="1"/>
      <protection locked="0"/>
    </xf>
    <xf numFmtId="0" fontId="15" fillId="0" borderId="12"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6" fillId="0" borderId="7" xfId="0" applyFont="1" applyBorder="1" applyAlignment="1" applyProtection="1">
      <alignment horizontal="left"/>
      <protection locked="0"/>
    </xf>
    <xf numFmtId="0" fontId="7" fillId="0" borderId="18" xfId="0" applyFont="1" applyBorder="1" applyAlignment="1" applyProtection="1">
      <alignment horizontal="left" indent="1"/>
    </xf>
    <xf numFmtId="0" fontId="7" fillId="0" borderId="19" xfId="0" applyFont="1" applyBorder="1" applyAlignment="1" applyProtection="1">
      <alignment horizontal="left" indent="1"/>
    </xf>
    <xf numFmtId="0" fontId="7" fillId="0" borderId="20" xfId="0" applyFont="1" applyBorder="1" applyAlignment="1" applyProtection="1">
      <alignment horizontal="left" indent="1"/>
    </xf>
    <xf numFmtId="0" fontId="4" fillId="0" borderId="21"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15" xfId="0" applyFont="1" applyBorder="1" applyAlignment="1" applyProtection="1">
      <alignment horizontal="left" vertical="center" wrapText="1" indent="1"/>
    </xf>
    <xf numFmtId="0" fontId="11" fillId="0" borderId="24" xfId="0" applyFont="1" applyBorder="1" applyAlignment="1" applyProtection="1">
      <alignment horizontal="left" vertical="center" indent="1"/>
    </xf>
    <xf numFmtId="0" fontId="11" fillId="0" borderId="25" xfId="0" applyFont="1" applyBorder="1" applyAlignment="1" applyProtection="1">
      <alignment horizontal="left" vertical="center" indent="1"/>
    </xf>
    <xf numFmtId="0" fontId="9" fillId="3" borderId="19"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1" fontId="15" fillId="0" borderId="9" xfId="0" applyNumberFormat="1" applyFont="1" applyBorder="1" applyAlignment="1" applyProtection="1">
      <alignment horizontal="center" vertical="center"/>
      <protection locked="0"/>
    </xf>
    <xf numFmtId="0" fontId="11" fillId="0" borderId="48" xfId="0" applyFont="1" applyBorder="1" applyAlignment="1" applyProtection="1">
      <alignment horizontal="left" vertical="center"/>
    </xf>
    <xf numFmtId="0" fontId="11" fillId="0" borderId="9" xfId="0" applyFont="1" applyBorder="1" applyAlignment="1" applyProtection="1">
      <alignment horizontal="left" vertical="center"/>
    </xf>
    <xf numFmtId="0" fontId="18" fillId="0" borderId="2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 fillId="0" borderId="2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1" fontId="15" fillId="0" borderId="73" xfId="0" applyNumberFormat="1" applyFont="1" applyBorder="1" applyAlignment="1" applyProtection="1">
      <alignment horizontal="center" vertical="center"/>
    </xf>
    <xf numFmtId="1" fontId="15" fillId="0" borderId="74" xfId="0" applyNumberFormat="1" applyFont="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16" fillId="0" borderId="6"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shrinkToFit="1"/>
      <protection locked="0"/>
    </xf>
    <xf numFmtId="0" fontId="8" fillId="0" borderId="17" xfId="0" applyFont="1" applyBorder="1" applyAlignment="1" applyProtection="1">
      <alignment horizontal="center" vertical="center"/>
    </xf>
    <xf numFmtId="0" fontId="8" fillId="0" borderId="17" xfId="0" applyFont="1" applyBorder="1" applyAlignment="1" applyProtection="1">
      <alignment horizontal="right" vertical="center"/>
    </xf>
    <xf numFmtId="0" fontId="15" fillId="0" borderId="22" xfId="0" applyFont="1" applyBorder="1" applyAlignment="1" applyProtection="1">
      <alignment horizontal="left"/>
      <protection locked="0"/>
    </xf>
    <xf numFmtId="0" fontId="15" fillId="0" borderId="24" xfId="0" applyFont="1" applyBorder="1" applyAlignment="1" applyProtection="1">
      <alignment horizontal="left"/>
      <protection locked="0"/>
    </xf>
    <xf numFmtId="0" fontId="15" fillId="0" borderId="25" xfId="0" applyFont="1" applyBorder="1" applyAlignment="1" applyProtection="1">
      <alignment horizontal="left"/>
      <protection locked="0"/>
    </xf>
    <xf numFmtId="0" fontId="15" fillId="0" borderId="26" xfId="0" applyFont="1" applyBorder="1" applyAlignment="1" applyProtection="1">
      <alignment horizontal="left"/>
      <protection locked="0"/>
    </xf>
    <xf numFmtId="0" fontId="15" fillId="0" borderId="21" xfId="0" applyFont="1" applyBorder="1" applyAlignment="1" applyProtection="1">
      <alignment horizontal="center"/>
    </xf>
    <xf numFmtId="0" fontId="15" fillId="0" borderId="15" xfId="0" applyFont="1" applyBorder="1" applyAlignment="1" applyProtection="1">
      <alignment horizontal="center"/>
    </xf>
    <xf numFmtId="0" fontId="6" fillId="0" borderId="21"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11" fillId="2" borderId="22"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5" xfId="0" applyFont="1" applyFill="1" applyBorder="1" applyAlignment="1" applyProtection="1">
      <alignment horizontal="left" vertical="center" wrapText="1"/>
    </xf>
    <xf numFmtId="165" fontId="15" fillId="0" borderId="66" xfId="0" applyNumberFormat="1" applyFont="1" applyBorder="1" applyAlignment="1" applyProtection="1">
      <alignment horizontal="center" vertical="center"/>
    </xf>
    <xf numFmtId="0" fontId="9" fillId="3" borderId="21" xfId="0" applyFont="1" applyFill="1" applyBorder="1" applyAlignment="1" applyProtection="1">
      <alignment horizontal="center" vertic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7" fillId="0" borderId="18" xfId="0" applyFont="1" applyBorder="1" applyAlignment="1" applyProtection="1">
      <alignment horizontal="left" vertical="center" wrapText="1" indent="1"/>
    </xf>
    <xf numFmtId="0" fontId="7" fillId="0" borderId="19" xfId="0" applyFont="1" applyBorder="1" applyAlignment="1" applyProtection="1">
      <alignment horizontal="left" vertical="center" wrapText="1" indent="1"/>
    </xf>
    <xf numFmtId="0" fontId="7" fillId="0" borderId="20" xfId="0" applyFont="1" applyBorder="1" applyAlignment="1" applyProtection="1">
      <alignment horizontal="left" vertical="center" wrapText="1" indent="1"/>
    </xf>
    <xf numFmtId="0" fontId="4" fillId="0" borderId="71" xfId="0" applyFont="1" applyBorder="1" applyAlignment="1" applyProtection="1">
      <alignment horizontal="center" vertical="center"/>
    </xf>
    <xf numFmtId="0" fontId="29" fillId="0" borderId="0" xfId="0" applyFont="1" applyBorder="1" applyAlignment="1" applyProtection="1">
      <alignment horizontal="left" wrapText="1"/>
    </xf>
    <xf numFmtId="0" fontId="12" fillId="0" borderId="21"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0" fontId="1" fillId="0" borderId="22" xfId="0" applyFont="1" applyBorder="1" applyAlignment="1" applyProtection="1">
      <alignment horizontal="left"/>
    </xf>
    <xf numFmtId="0" fontId="1" fillId="0" borderId="23" xfId="0" applyFont="1" applyBorder="1" applyAlignment="1" applyProtection="1">
      <alignment horizontal="left"/>
    </xf>
    <xf numFmtId="0" fontId="1" fillId="0" borderId="14" xfId="0" applyFont="1" applyBorder="1" applyAlignment="1" applyProtection="1">
      <alignment horizontal="center"/>
    </xf>
    <xf numFmtId="0" fontId="4" fillId="0" borderId="29" xfId="0" applyFont="1" applyBorder="1" applyAlignment="1" applyProtection="1">
      <alignment horizontal="left" vertical="center"/>
    </xf>
    <xf numFmtId="0" fontId="4" fillId="0" borderId="15" xfId="0" applyFont="1" applyBorder="1" applyAlignment="1" applyProtection="1">
      <alignment horizontal="left" vertical="center"/>
    </xf>
    <xf numFmtId="0" fontId="10" fillId="0" borderId="29" xfId="0" applyFont="1" applyBorder="1" applyAlignment="1" applyProtection="1">
      <alignment horizontal="center" vertical="center"/>
    </xf>
    <xf numFmtId="0" fontId="10" fillId="0" borderId="15" xfId="0" applyFont="1" applyBorder="1" applyAlignment="1" applyProtection="1">
      <alignment horizontal="center" vertical="center"/>
    </xf>
    <xf numFmtId="0" fontId="4" fillId="0" borderId="68" xfId="0" applyFont="1" applyBorder="1" applyAlignment="1" applyProtection="1">
      <alignment horizontal="left" vertical="center"/>
    </xf>
    <xf numFmtId="0" fontId="1" fillId="0" borderId="7" xfId="0" applyFont="1" applyBorder="1" applyAlignment="1" applyProtection="1">
      <alignment horizontal="center"/>
    </xf>
    <xf numFmtId="0" fontId="5" fillId="0" borderId="0" xfId="0" applyFont="1" applyBorder="1" applyAlignment="1" applyProtection="1">
      <alignment horizontal="left"/>
    </xf>
    <xf numFmtId="0" fontId="1" fillId="0" borderId="27" xfId="0" applyFont="1" applyBorder="1" applyAlignment="1" applyProtection="1">
      <alignment horizontal="center"/>
    </xf>
    <xf numFmtId="0" fontId="5" fillId="0" borderId="2" xfId="0" applyFont="1" applyBorder="1" applyAlignment="1" applyProtection="1">
      <alignment horizontal="left" vertical="top"/>
    </xf>
    <xf numFmtId="0" fontId="2" fillId="0" borderId="0" xfId="0" applyFont="1" applyBorder="1" applyAlignment="1" applyProtection="1">
      <alignment horizontal="center" vertical="center"/>
    </xf>
    <xf numFmtId="0" fontId="25" fillId="3" borderId="18" xfId="0" applyFont="1" applyFill="1" applyBorder="1" applyAlignment="1" applyProtection="1">
      <alignment horizontal="center" vertical="center" wrapText="1"/>
    </xf>
    <xf numFmtId="0" fontId="25" fillId="3" borderId="19" xfId="0" applyFont="1" applyFill="1" applyBorder="1" applyAlignment="1" applyProtection="1">
      <alignment horizontal="center" vertical="center" wrapText="1"/>
    </xf>
    <xf numFmtId="0" fontId="25" fillId="3" borderId="20" xfId="0" applyFont="1" applyFill="1" applyBorder="1" applyAlignment="1" applyProtection="1">
      <alignment horizontal="center" vertical="center" wrapText="1"/>
    </xf>
    <xf numFmtId="0" fontId="10" fillId="0" borderId="45" xfId="0" applyFont="1" applyBorder="1" applyAlignment="1" applyProtection="1">
      <alignment horizontal="left" indent="1"/>
    </xf>
    <xf numFmtId="0" fontId="10" fillId="0" borderId="2" xfId="0" applyFont="1" applyBorder="1" applyAlignment="1" applyProtection="1">
      <alignment horizontal="left" indent="1"/>
    </xf>
    <xf numFmtId="0" fontId="10" fillId="0" borderId="14" xfId="0" applyFont="1" applyBorder="1" applyAlignment="1" applyProtection="1">
      <alignment horizontal="left" indent="1"/>
    </xf>
    <xf numFmtId="0" fontId="10" fillId="0" borderId="29" xfId="0" applyFont="1" applyBorder="1" applyAlignment="1" applyProtection="1">
      <alignment horizontal="left" indent="1"/>
    </xf>
    <xf numFmtId="0" fontId="10" fillId="0" borderId="0" xfId="0" applyFont="1" applyBorder="1" applyAlignment="1" applyProtection="1">
      <alignment horizontal="left" indent="1"/>
    </xf>
    <xf numFmtId="0" fontId="10" fillId="0" borderId="15" xfId="0" applyFont="1" applyBorder="1" applyAlignment="1" applyProtection="1">
      <alignment horizontal="left" indent="1"/>
    </xf>
    <xf numFmtId="0" fontId="10" fillId="0" borderId="27" xfId="0" applyFont="1" applyBorder="1" applyAlignment="1" applyProtection="1">
      <alignment horizontal="center" wrapText="1"/>
    </xf>
    <xf numFmtId="0" fontId="10" fillId="0" borderId="2" xfId="0" applyFont="1" applyBorder="1" applyAlignment="1" applyProtection="1">
      <alignment horizontal="center" wrapText="1"/>
    </xf>
    <xf numFmtId="0" fontId="10" fillId="0" borderId="21"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21"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21" xfId="0" applyFont="1" applyBorder="1" applyAlignment="1" applyProtection="1">
      <alignment horizontal="left" indent="1"/>
    </xf>
    <xf numFmtId="0" fontId="27" fillId="0" borderId="22" xfId="0" applyFont="1" applyBorder="1" applyAlignment="1" applyProtection="1">
      <alignment horizontal="left" vertical="top" indent="1"/>
    </xf>
    <xf numFmtId="0" fontId="27" fillId="0" borderId="4" xfId="0" applyFont="1" applyBorder="1" applyAlignment="1" applyProtection="1">
      <alignment horizontal="left" vertical="top" indent="1"/>
    </xf>
    <xf numFmtId="0" fontId="3" fillId="0" borderId="0" xfId="0" applyFont="1" applyBorder="1" applyAlignment="1" applyProtection="1">
      <alignment horizontal="center" vertical="top" wrapText="1"/>
    </xf>
    <xf numFmtId="0" fontId="3" fillId="0" borderId="25" xfId="0" applyFont="1" applyBorder="1" applyAlignment="1" applyProtection="1">
      <alignment horizontal="center" vertical="top" wrapText="1"/>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24" fillId="0" borderId="24" xfId="0" applyFont="1" applyBorder="1" applyAlignment="1" applyProtection="1">
      <alignment horizontal="left" vertical="top" wrapText="1" indent="1"/>
    </xf>
    <xf numFmtId="0" fontId="24" fillId="0" borderId="25" xfId="0" applyFont="1" applyBorder="1" applyAlignment="1" applyProtection="1">
      <alignment horizontal="left" vertical="top" wrapText="1" indent="1"/>
    </xf>
    <xf numFmtId="0" fontId="24" fillId="0" borderId="26" xfId="0" applyFont="1" applyBorder="1" applyAlignment="1" applyProtection="1">
      <alignment horizontal="left" vertical="top" wrapText="1" indent="1"/>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14</xdr:row>
          <xdr:rowOff>57150</xdr:rowOff>
        </xdr:from>
        <xdr:to>
          <xdr:col>8</xdr:col>
          <xdr:colOff>85725</xdr:colOff>
          <xdr:row>14</xdr:row>
          <xdr:rowOff>276225</xdr:rowOff>
        </xdr:to>
        <xdr:sp macro="" textlink="">
          <xdr:nvSpPr>
            <xdr:cNvPr id="1025" name="Check Box 1" descr="Acess"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66675</xdr:rowOff>
        </xdr:from>
        <xdr:to>
          <xdr:col>12</xdr:col>
          <xdr:colOff>28575</xdr:colOff>
          <xdr:row>14</xdr:row>
          <xdr:rowOff>285750</xdr:rowOff>
        </xdr:to>
        <xdr:sp macro="" textlink="">
          <xdr:nvSpPr>
            <xdr:cNvPr id="1027" name="Check Box 3" descr="Morning Star"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14</xdr:row>
          <xdr:rowOff>57150</xdr:rowOff>
        </xdr:from>
        <xdr:to>
          <xdr:col>16</xdr:col>
          <xdr:colOff>152400</xdr:colOff>
          <xdr:row>14</xdr:row>
          <xdr:rowOff>276225</xdr:rowOff>
        </xdr:to>
        <xdr:sp macro="" textlink="">
          <xdr:nvSpPr>
            <xdr:cNvPr id="1028" name="Check Box 4" descr="PPL"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102</xdr:row>
          <xdr:rowOff>38100</xdr:rowOff>
        </xdr:from>
        <xdr:to>
          <xdr:col>2</xdr:col>
          <xdr:colOff>352425</xdr:colOff>
          <xdr:row>102</xdr:row>
          <xdr:rowOff>257175</xdr:rowOff>
        </xdr:to>
        <xdr:sp macro="" textlink="">
          <xdr:nvSpPr>
            <xdr:cNvPr id="1029" name="Check Box 5" descr="Newspaper"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103</xdr:row>
          <xdr:rowOff>38100</xdr:rowOff>
        </xdr:from>
        <xdr:to>
          <xdr:col>2</xdr:col>
          <xdr:colOff>352425</xdr:colOff>
          <xdr:row>103</xdr:row>
          <xdr:rowOff>257175</xdr:rowOff>
        </xdr:to>
        <xdr:sp macro="" textlink="">
          <xdr:nvSpPr>
            <xdr:cNvPr id="1031" name="Check Box 7" descr="Library"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38100</xdr:rowOff>
        </xdr:from>
        <xdr:to>
          <xdr:col>2</xdr:col>
          <xdr:colOff>352425</xdr:colOff>
          <xdr:row>104</xdr:row>
          <xdr:rowOff>257175</xdr:rowOff>
        </xdr:to>
        <xdr:sp macro="" textlink="">
          <xdr:nvSpPr>
            <xdr:cNvPr id="1032" name="Check Box 8" descr="Online"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105</xdr:row>
          <xdr:rowOff>38100</xdr:rowOff>
        </xdr:from>
        <xdr:to>
          <xdr:col>2</xdr:col>
          <xdr:colOff>333375</xdr:colOff>
          <xdr:row>105</xdr:row>
          <xdr:rowOff>257175</xdr:rowOff>
        </xdr:to>
        <xdr:sp macro="" textlink="">
          <xdr:nvSpPr>
            <xdr:cNvPr id="1033" name="Check Box 9" descr="MedFacility"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106</xdr:row>
          <xdr:rowOff>38100</xdr:rowOff>
        </xdr:from>
        <xdr:to>
          <xdr:col>2</xdr:col>
          <xdr:colOff>333375</xdr:colOff>
          <xdr:row>106</xdr:row>
          <xdr:rowOff>257175</xdr:rowOff>
        </xdr:to>
        <xdr:sp macro="" textlink="">
          <xdr:nvSpPr>
            <xdr:cNvPr id="1034" name="Check Box 10" descr="Word of Mouth"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107</xdr:row>
          <xdr:rowOff>38100</xdr:rowOff>
        </xdr:from>
        <xdr:to>
          <xdr:col>2</xdr:col>
          <xdr:colOff>333375</xdr:colOff>
          <xdr:row>107</xdr:row>
          <xdr:rowOff>257175</xdr:rowOff>
        </xdr:to>
        <xdr:sp macro="" textlink="">
          <xdr:nvSpPr>
            <xdr:cNvPr id="1035" name="Check Box 11" descr="Recruit current CNA"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102</xdr:row>
          <xdr:rowOff>47625</xdr:rowOff>
        </xdr:from>
        <xdr:to>
          <xdr:col>11</xdr:col>
          <xdr:colOff>28575</xdr:colOff>
          <xdr:row>102</xdr:row>
          <xdr:rowOff>266700</xdr:rowOff>
        </xdr:to>
        <xdr:sp macro="" textlink="">
          <xdr:nvSpPr>
            <xdr:cNvPr id="1037" name="Check Box 13" descr="College"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103</xdr:row>
          <xdr:rowOff>47625</xdr:rowOff>
        </xdr:from>
        <xdr:to>
          <xdr:col>11</xdr:col>
          <xdr:colOff>28575</xdr:colOff>
          <xdr:row>103</xdr:row>
          <xdr:rowOff>266700</xdr:rowOff>
        </xdr:to>
        <xdr:sp macro="" textlink="">
          <xdr:nvSpPr>
            <xdr:cNvPr id="1038" name="Check Box 14" descr="Grocery Store"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104</xdr:row>
          <xdr:rowOff>38100</xdr:rowOff>
        </xdr:from>
        <xdr:to>
          <xdr:col>11</xdr:col>
          <xdr:colOff>28575</xdr:colOff>
          <xdr:row>104</xdr:row>
          <xdr:rowOff>257175</xdr:rowOff>
        </xdr:to>
        <xdr:sp macro="" textlink="">
          <xdr:nvSpPr>
            <xdr:cNvPr id="1039" name="Check Box 15" descr="Local Publications"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105</xdr:row>
          <xdr:rowOff>38100</xdr:rowOff>
        </xdr:from>
        <xdr:to>
          <xdr:col>11</xdr:col>
          <xdr:colOff>19050</xdr:colOff>
          <xdr:row>105</xdr:row>
          <xdr:rowOff>257175</xdr:rowOff>
        </xdr:to>
        <xdr:sp macro="" textlink="">
          <xdr:nvSpPr>
            <xdr:cNvPr id="1040" name="Check Box 16" descr="Bulletin Boards"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106</xdr:row>
          <xdr:rowOff>38100</xdr:rowOff>
        </xdr:from>
        <xdr:to>
          <xdr:col>11</xdr:col>
          <xdr:colOff>28575</xdr:colOff>
          <xdr:row>106</xdr:row>
          <xdr:rowOff>257175</xdr:rowOff>
        </xdr:to>
        <xdr:sp macro="" textlink="">
          <xdr:nvSpPr>
            <xdr:cNvPr id="1041" name="Check Box 17" descr="FMS Provider List"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107</xdr:row>
          <xdr:rowOff>38100</xdr:rowOff>
        </xdr:from>
        <xdr:to>
          <xdr:col>11</xdr:col>
          <xdr:colOff>9525</xdr:colOff>
          <xdr:row>107</xdr:row>
          <xdr:rowOff>257175</xdr:rowOff>
        </xdr:to>
        <xdr:sp macro="" textlink="">
          <xdr:nvSpPr>
            <xdr:cNvPr id="1042" name="Check Box 18" descr="Family/Friends"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191837</xdr:colOff>
      <xdr:row>182</xdr:row>
      <xdr:rowOff>209049</xdr:rowOff>
    </xdr:from>
    <xdr:to>
      <xdr:col>31</xdr:col>
      <xdr:colOff>159753</xdr:colOff>
      <xdr:row>182</xdr:row>
      <xdr:rowOff>209049</xdr:rowOff>
    </xdr:to>
    <xdr:sp macro="" textlink="">
      <xdr:nvSpPr>
        <xdr:cNvPr id="25" name="TextBox 24"/>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r>
            <a:rPr lang="en-US" sz="1100"/>
            <a:t/>
          </a:r>
          <a:br>
            <a:rPr lang="en-US" sz="1100"/>
          </a:br>
          <a:endParaRPr lang="en-US" sz="1100"/>
        </a:p>
      </xdr:txBody>
    </xdr:sp>
    <xdr:clientData fPrintsWithSheet="0"/>
  </xdr:twoCellAnchor>
  <xdr:twoCellAnchor>
    <xdr:from>
      <xdr:col>27</xdr:col>
      <xdr:colOff>63500</xdr:colOff>
      <xdr:row>21</xdr:row>
      <xdr:rowOff>47465</xdr:rowOff>
    </xdr:from>
    <xdr:to>
      <xdr:col>30</xdr:col>
      <xdr:colOff>361950</xdr:colOff>
      <xdr:row>21</xdr:row>
      <xdr:rowOff>255344</xdr:rowOff>
    </xdr:to>
    <xdr:sp macro="" textlink="">
      <xdr:nvSpPr>
        <xdr:cNvPr id="27" name="TextBox 26"/>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63500</xdr:colOff>
      <xdr:row>39</xdr:row>
      <xdr:rowOff>82550</xdr:rowOff>
    </xdr:from>
    <xdr:to>
      <xdr:col>30</xdr:col>
      <xdr:colOff>146050</xdr:colOff>
      <xdr:row>40</xdr:row>
      <xdr:rowOff>88900</xdr:rowOff>
    </xdr:to>
    <xdr:sp macro="" textlink="">
      <xdr:nvSpPr>
        <xdr:cNvPr id="28" name="TextBox 27"/>
        <xdr:cNvSpPr txBox="1"/>
      </xdr:nvSpPr>
      <xdr:spPr>
        <a:xfrm>
          <a:off x="6813550" y="10896600"/>
          <a:ext cx="15303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a:t>
          </a:r>
          <a:r>
            <a:rPr lang="en-US" sz="1100"/>
            <a:t/>
          </a:r>
          <a:br>
            <a:rPr lang="en-US" sz="1100"/>
          </a:br>
          <a:endParaRPr lang="en-US" sz="1100"/>
        </a:p>
      </xdr:txBody>
    </xdr:sp>
    <xdr:clientData fPrintsWithSheet="0"/>
  </xdr:twoCellAnchor>
  <xdr:twoCellAnchor>
    <xdr:from>
      <xdr:col>27</xdr:col>
      <xdr:colOff>63500</xdr:colOff>
      <xdr:row>53</xdr:row>
      <xdr:rowOff>152400</xdr:rowOff>
    </xdr:from>
    <xdr:to>
      <xdr:col>30</xdr:col>
      <xdr:colOff>558800</xdr:colOff>
      <xdr:row>54</xdr:row>
      <xdr:rowOff>165100</xdr:rowOff>
    </xdr:to>
    <xdr:sp macro="" textlink="">
      <xdr:nvSpPr>
        <xdr:cNvPr id="29" name="TextBox 28"/>
        <xdr:cNvSpPr txBox="1"/>
      </xdr:nvSpPr>
      <xdr:spPr>
        <a:xfrm>
          <a:off x="6813550" y="14808200"/>
          <a:ext cx="194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a:t>
          </a:r>
          <a:r>
            <a:rPr lang="en-US" sz="1100"/>
            <a:t/>
          </a:r>
          <a:br>
            <a:rPr lang="en-US" sz="1100"/>
          </a:br>
          <a:endParaRPr lang="en-US" sz="1100"/>
        </a:p>
      </xdr:txBody>
    </xdr:sp>
    <xdr:clientData fPrintsWithSheet="0"/>
  </xdr:twoCellAnchor>
  <xdr:twoCellAnchor>
    <xdr:from>
      <xdr:col>27</xdr:col>
      <xdr:colOff>63500</xdr:colOff>
      <xdr:row>77</xdr:row>
      <xdr:rowOff>260350</xdr:rowOff>
    </xdr:from>
    <xdr:to>
      <xdr:col>30</xdr:col>
      <xdr:colOff>260350</xdr:colOff>
      <xdr:row>82</xdr:row>
      <xdr:rowOff>19050</xdr:rowOff>
    </xdr:to>
    <xdr:sp macro="" textlink="">
      <xdr:nvSpPr>
        <xdr:cNvPr id="30" name="TextBox 29"/>
        <xdr:cNvSpPr txBox="1"/>
      </xdr:nvSpPr>
      <xdr:spPr>
        <a:xfrm>
          <a:off x="6813550" y="20085050"/>
          <a:ext cx="164465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a:t>
          </a:r>
          <a:endParaRPr lang="en-US" sz="1100"/>
        </a:p>
      </xdr:txBody>
    </xdr:sp>
    <xdr:clientData fPrintsWithSheet="0"/>
  </xdr:twoCellAnchor>
  <xdr:twoCellAnchor>
    <xdr:from>
      <xdr:col>27</xdr:col>
      <xdr:colOff>63500</xdr:colOff>
      <xdr:row>110</xdr:row>
      <xdr:rowOff>0</xdr:rowOff>
    </xdr:from>
    <xdr:to>
      <xdr:col>30</xdr:col>
      <xdr:colOff>361950</xdr:colOff>
      <xdr:row>110</xdr:row>
      <xdr:rowOff>209550</xdr:rowOff>
    </xdr:to>
    <xdr:sp macro="" textlink="">
      <xdr:nvSpPr>
        <xdr:cNvPr id="31" name="TextBox 30"/>
        <xdr:cNvSpPr txBox="1"/>
      </xdr:nvSpPr>
      <xdr:spPr>
        <a:xfrm>
          <a:off x="6813550" y="292163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69850</xdr:colOff>
      <xdr:row>129</xdr:row>
      <xdr:rowOff>38100</xdr:rowOff>
    </xdr:from>
    <xdr:to>
      <xdr:col>30</xdr:col>
      <xdr:colOff>368300</xdr:colOff>
      <xdr:row>129</xdr:row>
      <xdr:rowOff>247650</xdr:rowOff>
    </xdr:to>
    <xdr:sp macro="" textlink="">
      <xdr:nvSpPr>
        <xdr:cNvPr id="32" name="TextBox 31"/>
        <xdr:cNvSpPr txBox="1"/>
      </xdr:nvSpPr>
      <xdr:spPr>
        <a:xfrm>
          <a:off x="6711950" y="356298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69850</xdr:colOff>
      <xdr:row>134</xdr:row>
      <xdr:rowOff>19050</xdr:rowOff>
    </xdr:from>
    <xdr:to>
      <xdr:col>30</xdr:col>
      <xdr:colOff>368300</xdr:colOff>
      <xdr:row>134</xdr:row>
      <xdr:rowOff>228600</xdr:rowOff>
    </xdr:to>
    <xdr:sp macro="" textlink="">
      <xdr:nvSpPr>
        <xdr:cNvPr id="33" name="TextBox 32"/>
        <xdr:cNvSpPr txBox="1"/>
      </xdr:nvSpPr>
      <xdr:spPr>
        <a:xfrm>
          <a:off x="6711950" y="3719830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69850</xdr:colOff>
      <xdr:row>139</xdr:row>
      <xdr:rowOff>25400</xdr:rowOff>
    </xdr:from>
    <xdr:to>
      <xdr:col>30</xdr:col>
      <xdr:colOff>368300</xdr:colOff>
      <xdr:row>139</xdr:row>
      <xdr:rowOff>234950</xdr:rowOff>
    </xdr:to>
    <xdr:sp macro="" textlink="">
      <xdr:nvSpPr>
        <xdr:cNvPr id="34" name="TextBox 33"/>
        <xdr:cNvSpPr txBox="1"/>
      </xdr:nvSpPr>
      <xdr:spPr>
        <a:xfrm>
          <a:off x="6819900" y="386270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63500</xdr:colOff>
      <xdr:row>144</xdr:row>
      <xdr:rowOff>38100</xdr:rowOff>
    </xdr:from>
    <xdr:to>
      <xdr:col>30</xdr:col>
      <xdr:colOff>361950</xdr:colOff>
      <xdr:row>144</xdr:row>
      <xdr:rowOff>247650</xdr:rowOff>
    </xdr:to>
    <xdr:sp macro="" textlink="">
      <xdr:nvSpPr>
        <xdr:cNvPr id="35" name="TextBox 34"/>
        <xdr:cNvSpPr txBox="1"/>
      </xdr:nvSpPr>
      <xdr:spPr>
        <a:xfrm>
          <a:off x="6813550" y="402272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69850</xdr:colOff>
      <xdr:row>149</xdr:row>
      <xdr:rowOff>38100</xdr:rowOff>
    </xdr:from>
    <xdr:to>
      <xdr:col>30</xdr:col>
      <xdr:colOff>368300</xdr:colOff>
      <xdr:row>149</xdr:row>
      <xdr:rowOff>247650</xdr:rowOff>
    </xdr:to>
    <xdr:sp macro="" textlink="">
      <xdr:nvSpPr>
        <xdr:cNvPr id="36" name="TextBox 35"/>
        <xdr:cNvSpPr txBox="1"/>
      </xdr:nvSpPr>
      <xdr:spPr>
        <a:xfrm>
          <a:off x="6819900" y="418147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127000</xdr:colOff>
      <xdr:row>97</xdr:row>
      <xdr:rowOff>12700</xdr:rowOff>
    </xdr:from>
    <xdr:to>
      <xdr:col>30</xdr:col>
      <xdr:colOff>425450</xdr:colOff>
      <xdr:row>97</xdr:row>
      <xdr:rowOff>222250</xdr:rowOff>
    </xdr:to>
    <xdr:sp macro="" textlink="">
      <xdr:nvSpPr>
        <xdr:cNvPr id="37" name="TextBox 36"/>
        <xdr:cNvSpPr txBox="1"/>
      </xdr:nvSpPr>
      <xdr:spPr>
        <a:xfrm>
          <a:off x="6877050" y="256857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69850</xdr:colOff>
      <xdr:row>3</xdr:row>
      <xdr:rowOff>29085</xdr:rowOff>
    </xdr:from>
    <xdr:to>
      <xdr:col>30</xdr:col>
      <xdr:colOff>368300</xdr:colOff>
      <xdr:row>3</xdr:row>
      <xdr:rowOff>238635</xdr:rowOff>
    </xdr:to>
    <xdr:sp macro="" textlink="">
      <xdr:nvSpPr>
        <xdr:cNvPr id="38" name="TextBox 37"/>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r>
            <a:rPr lang="en-US" sz="1100"/>
            <a:t/>
          </a:r>
          <a:br>
            <a:rPr lang="en-US" sz="1100"/>
          </a:br>
          <a:endParaRPr lang="en-US" sz="1100"/>
        </a:p>
      </xdr:txBody>
    </xdr:sp>
    <xdr:clientData fPrintsWithSheet="0"/>
  </xdr:twoCellAnchor>
  <xdr:twoCellAnchor>
    <xdr:from>
      <xdr:col>27</xdr:col>
      <xdr:colOff>63500</xdr:colOff>
      <xdr:row>7</xdr:row>
      <xdr:rowOff>35438</xdr:rowOff>
    </xdr:from>
    <xdr:to>
      <xdr:col>32</xdr:col>
      <xdr:colOff>6350</xdr:colOff>
      <xdr:row>7</xdr:row>
      <xdr:rowOff>244988</xdr:rowOff>
    </xdr:to>
    <xdr:sp macro="" textlink="">
      <xdr:nvSpPr>
        <xdr:cNvPr id="39" name="TextBox 38"/>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r>
            <a:rPr lang="en-US" sz="1100"/>
            <a:t/>
          </a:r>
          <a:br>
            <a:rPr lang="en-US" sz="1100"/>
          </a:br>
          <a:endParaRPr lang="en-US" sz="1100"/>
        </a:p>
      </xdr:txBody>
    </xdr:sp>
    <xdr:clientData fPrintsWithSheet="0"/>
  </xdr:twoCellAnchor>
  <xdr:twoCellAnchor>
    <xdr:from>
      <xdr:col>27</xdr:col>
      <xdr:colOff>63500</xdr:colOff>
      <xdr:row>11</xdr:row>
      <xdr:rowOff>12709</xdr:rowOff>
    </xdr:from>
    <xdr:to>
      <xdr:col>32</xdr:col>
      <xdr:colOff>6350</xdr:colOff>
      <xdr:row>11</xdr:row>
      <xdr:rowOff>220588</xdr:rowOff>
    </xdr:to>
    <xdr:sp macro="" textlink="">
      <xdr:nvSpPr>
        <xdr:cNvPr id="40" name="TextBox 39"/>
        <xdr:cNvSpPr txBox="1"/>
      </xdr:nvSpPr>
      <xdr:spPr>
        <a:xfrm>
          <a:off x="6836276" y="3030630"/>
          <a:ext cx="2619877"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r>
            <a:rPr lang="en-US" sz="1100"/>
            <a:t/>
          </a:r>
          <a:br>
            <a:rPr lang="en-US" sz="1100"/>
          </a:br>
          <a:endParaRPr lang="en-US" sz="1100"/>
        </a:p>
      </xdr:txBody>
    </xdr:sp>
    <xdr:clientData fPrintsWithSheet="0"/>
  </xdr:twoCellAnchor>
  <xdr:twoCellAnchor>
    <xdr:from>
      <xdr:col>27</xdr:col>
      <xdr:colOff>63500</xdr:colOff>
      <xdr:row>14</xdr:row>
      <xdr:rowOff>23396</xdr:rowOff>
    </xdr:from>
    <xdr:to>
      <xdr:col>32</xdr:col>
      <xdr:colOff>6350</xdr:colOff>
      <xdr:row>14</xdr:row>
      <xdr:rowOff>232946</xdr:rowOff>
    </xdr:to>
    <xdr:sp macro="" textlink="">
      <xdr:nvSpPr>
        <xdr:cNvPr id="41" name="TextBox 40"/>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r>
            <a:rPr lang="en-US" sz="1100"/>
            <a:t/>
          </a:r>
          <a:br>
            <a:rPr lang="en-US" sz="1100"/>
          </a:br>
          <a:endParaRPr lang="en-US" sz="1100"/>
        </a:p>
      </xdr:txBody>
    </xdr:sp>
    <xdr:clientData fPrintsWithSheet="0"/>
  </xdr:twoCellAnchor>
  <xdr:twoCellAnchor>
    <xdr:from>
      <xdr:col>28</xdr:col>
      <xdr:colOff>38100</xdr:colOff>
      <xdr:row>39</xdr:row>
      <xdr:rowOff>260350</xdr:rowOff>
    </xdr:from>
    <xdr:to>
      <xdr:col>30</xdr:col>
      <xdr:colOff>412750</xdr:colOff>
      <xdr:row>40</xdr:row>
      <xdr:rowOff>203200</xdr:rowOff>
    </xdr:to>
    <xdr:sp macro="" textlink="">
      <xdr:nvSpPr>
        <xdr:cNvPr id="42" name="TextBox 41"/>
        <xdr:cNvSpPr txBox="1"/>
      </xdr:nvSpPr>
      <xdr:spPr>
        <a:xfrm>
          <a:off x="7016750" y="1107440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38100</xdr:colOff>
      <xdr:row>54</xdr:row>
      <xdr:rowOff>44450</xdr:rowOff>
    </xdr:from>
    <xdr:to>
      <xdr:col>30</xdr:col>
      <xdr:colOff>412750</xdr:colOff>
      <xdr:row>54</xdr:row>
      <xdr:rowOff>254000</xdr:rowOff>
    </xdr:to>
    <xdr:sp macro="" textlink="">
      <xdr:nvSpPr>
        <xdr:cNvPr id="43" name="TextBox 42"/>
        <xdr:cNvSpPr txBox="1"/>
      </xdr:nvSpPr>
      <xdr:spPr>
        <a:xfrm>
          <a:off x="7016750" y="1496695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31750</xdr:colOff>
      <xdr:row>78</xdr:row>
      <xdr:rowOff>171450</xdr:rowOff>
    </xdr:from>
    <xdr:to>
      <xdr:col>30</xdr:col>
      <xdr:colOff>406400</xdr:colOff>
      <xdr:row>82</xdr:row>
      <xdr:rowOff>114300</xdr:rowOff>
    </xdr:to>
    <xdr:sp macro="" textlink="">
      <xdr:nvSpPr>
        <xdr:cNvPr id="44" name="TextBox 43"/>
        <xdr:cNvSpPr txBox="1"/>
      </xdr:nvSpPr>
      <xdr:spPr>
        <a:xfrm>
          <a:off x="6959600" y="20161250"/>
          <a:ext cx="15938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27</xdr:col>
      <xdr:colOff>97546</xdr:colOff>
      <xdr:row>172</xdr:row>
      <xdr:rowOff>171450</xdr:rowOff>
    </xdr:from>
    <xdr:to>
      <xdr:col>31</xdr:col>
      <xdr:colOff>11027</xdr:colOff>
      <xdr:row>172</xdr:row>
      <xdr:rowOff>381000</xdr:rowOff>
    </xdr:to>
    <xdr:sp macro="" textlink="">
      <xdr:nvSpPr>
        <xdr:cNvPr id="46" name="TextBox 45"/>
        <xdr:cNvSpPr txBox="1"/>
      </xdr:nvSpPr>
      <xdr:spPr>
        <a:xfrm>
          <a:off x="6901968" y="54118669"/>
          <a:ext cx="196135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One line for each attendant</a:t>
          </a:r>
          <a:r>
            <a:rPr lang="en-US" sz="1100"/>
            <a:t/>
          </a:r>
          <a:br>
            <a:rPr lang="en-US" sz="1100"/>
          </a:br>
          <a:endParaRPr lang="en-US" sz="1100"/>
        </a:p>
      </xdr:txBody>
    </xdr:sp>
    <xdr:clientData fPrintsWithSheet="0"/>
  </xdr:twoCellAnchor>
  <xdr:twoCellAnchor>
    <xdr:from>
      <xdr:col>27</xdr:col>
      <xdr:colOff>69850</xdr:colOff>
      <xdr:row>103</xdr:row>
      <xdr:rowOff>273050</xdr:rowOff>
    </xdr:from>
    <xdr:to>
      <xdr:col>32</xdr:col>
      <xdr:colOff>12700</xdr:colOff>
      <xdr:row>104</xdr:row>
      <xdr:rowOff>196850</xdr:rowOff>
    </xdr:to>
    <xdr:sp macro="" textlink="">
      <xdr:nvSpPr>
        <xdr:cNvPr id="47" name="TextBox 46"/>
        <xdr:cNvSpPr txBox="1"/>
      </xdr:nvSpPr>
      <xdr:spPr>
        <a:xfrm>
          <a:off x="6819900" y="27774900"/>
          <a:ext cx="2609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methods for posting ads</a:t>
          </a:r>
          <a:r>
            <a:rPr lang="en-US" sz="1100"/>
            <a:t/>
          </a:r>
          <a:br>
            <a:rPr lang="en-US" sz="1100"/>
          </a:br>
          <a:endParaRPr lang="en-US" sz="1100"/>
        </a:p>
      </xdr:txBody>
    </xdr:sp>
    <xdr:clientData fPrintsWithSheet="0"/>
  </xdr:twoCellAnchor>
  <xdr:twoCellAnchor>
    <xdr:from>
      <xdr:col>27</xdr:col>
      <xdr:colOff>171450</xdr:colOff>
      <xdr:row>182</xdr:row>
      <xdr:rowOff>755650</xdr:rowOff>
    </xdr:from>
    <xdr:to>
      <xdr:col>30</xdr:col>
      <xdr:colOff>336550</xdr:colOff>
      <xdr:row>182</xdr:row>
      <xdr:rowOff>965200</xdr:rowOff>
    </xdr:to>
    <xdr:sp macro="" textlink="">
      <xdr:nvSpPr>
        <xdr:cNvPr id="49" name="TextBox 48"/>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r>
            <a:rPr lang="en-US" sz="1100"/>
            <a:t/>
          </a:r>
          <a:br>
            <a:rPr lang="en-US" sz="1100"/>
          </a:br>
          <a:endParaRPr lang="en-US" sz="1100"/>
        </a:p>
      </xdr:txBody>
    </xdr:sp>
    <xdr:clientData fPrintsWithSheet="0"/>
  </xdr:twoCellAnchor>
  <xdr:twoCellAnchor>
    <xdr:from>
      <xdr:col>27</xdr:col>
      <xdr:colOff>135333</xdr:colOff>
      <xdr:row>1</xdr:row>
      <xdr:rowOff>42069</xdr:rowOff>
    </xdr:from>
    <xdr:to>
      <xdr:col>34</xdr:col>
      <xdr:colOff>452436</xdr:colOff>
      <xdr:row>1</xdr:row>
      <xdr:rowOff>270669</xdr:rowOff>
    </xdr:to>
    <xdr:sp macro="" textlink="">
      <xdr:nvSpPr>
        <xdr:cNvPr id="50" name="TextBox 49"/>
        <xdr:cNvSpPr txBox="1"/>
      </xdr:nvSpPr>
      <xdr:spPr>
        <a:xfrm>
          <a:off x="6826646" y="292100"/>
          <a:ext cx="418663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r>
            <a:rPr lang="en-US" sz="1100"/>
            <a:t/>
          </a:r>
          <a:br>
            <a:rPr lang="en-US" sz="1100"/>
          </a:br>
          <a:endParaRPr lang="en-US" sz="1100"/>
        </a:p>
      </xdr:txBody>
    </xdr:sp>
    <xdr:clientData fPrintsWithSheet="0"/>
  </xdr:twoCellAnchor>
  <xdr:twoCellAnchor>
    <xdr:from>
      <xdr:col>27</xdr:col>
      <xdr:colOff>117661</xdr:colOff>
      <xdr:row>44</xdr:row>
      <xdr:rowOff>72837</xdr:rowOff>
    </xdr:from>
    <xdr:to>
      <xdr:col>33</xdr:col>
      <xdr:colOff>577103</xdr:colOff>
      <xdr:row>46</xdr:row>
      <xdr:rowOff>5604</xdr:rowOff>
    </xdr:to>
    <xdr:sp macro="" textlink="">
      <xdr:nvSpPr>
        <xdr:cNvPr id="45" name="TextBox 44"/>
        <xdr:cNvSpPr txBox="1"/>
      </xdr:nvSpPr>
      <xdr:spPr>
        <a:xfrm>
          <a:off x="6790764" y="12685058"/>
          <a:ext cx="3742765" cy="291355"/>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145675</xdr:colOff>
      <xdr:row>67</xdr:row>
      <xdr:rowOff>78440</xdr:rowOff>
    </xdr:from>
    <xdr:to>
      <xdr:col>34</xdr:col>
      <xdr:colOff>16809</xdr:colOff>
      <xdr:row>68</xdr:row>
      <xdr:rowOff>235324</xdr:rowOff>
    </xdr:to>
    <xdr:sp macro="" textlink="">
      <xdr:nvSpPr>
        <xdr:cNvPr id="48" name="TextBox 47"/>
        <xdr:cNvSpPr txBox="1"/>
      </xdr:nvSpPr>
      <xdr:spPr>
        <a:xfrm>
          <a:off x="6818778" y="17072161"/>
          <a:ext cx="3765178" cy="268942"/>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196102</xdr:colOff>
      <xdr:row>91</xdr:row>
      <xdr:rowOff>16809</xdr:rowOff>
    </xdr:from>
    <xdr:to>
      <xdr:col>34</xdr:col>
      <xdr:colOff>336177</xdr:colOff>
      <xdr:row>92</xdr:row>
      <xdr:rowOff>22412</xdr:rowOff>
    </xdr:to>
    <xdr:sp macro="" textlink="">
      <xdr:nvSpPr>
        <xdr:cNvPr id="52" name="TextBox 51"/>
        <xdr:cNvSpPr txBox="1"/>
      </xdr:nvSpPr>
      <xdr:spPr>
        <a:xfrm>
          <a:off x="6869205" y="23005677"/>
          <a:ext cx="4034119" cy="27454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196104</xdr:colOff>
      <xdr:row>92</xdr:row>
      <xdr:rowOff>28016</xdr:rowOff>
    </xdr:from>
    <xdr:to>
      <xdr:col>33</xdr:col>
      <xdr:colOff>577453</xdr:colOff>
      <xdr:row>93</xdr:row>
      <xdr:rowOff>964406</xdr:rowOff>
    </xdr:to>
    <xdr:sp macro="" textlink="">
      <xdr:nvSpPr>
        <xdr:cNvPr id="53" name="TextBox 52"/>
        <xdr:cNvSpPr txBox="1"/>
      </xdr:nvSpPr>
      <xdr:spPr>
        <a:xfrm>
          <a:off x="7000526" y="23501188"/>
          <a:ext cx="3643661" cy="120428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Enhanced Homemaker, Personal Care and Health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Maintenance minutes that were rounded upward to nearest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201706</xdr:colOff>
      <xdr:row>89</xdr:row>
      <xdr:rowOff>5603</xdr:rowOff>
    </xdr:from>
    <xdr:to>
      <xdr:col>34</xdr:col>
      <xdr:colOff>72840</xdr:colOff>
      <xdr:row>90</xdr:row>
      <xdr:rowOff>28015</xdr:rowOff>
    </xdr:to>
    <xdr:sp macro="" textlink="">
      <xdr:nvSpPr>
        <xdr:cNvPr id="54" name="TextBox 53"/>
        <xdr:cNvSpPr txBox="1"/>
      </xdr:nvSpPr>
      <xdr:spPr>
        <a:xfrm>
          <a:off x="6874809" y="22652691"/>
          <a:ext cx="3765178" cy="268942"/>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142876</xdr:colOff>
      <xdr:row>49</xdr:row>
      <xdr:rowOff>71438</xdr:rowOff>
    </xdr:from>
    <xdr:to>
      <xdr:col>33</xdr:col>
      <xdr:colOff>602318</xdr:colOff>
      <xdr:row>51</xdr:row>
      <xdr:rowOff>16111</xdr:rowOff>
    </xdr:to>
    <xdr:sp macro="" textlink="">
      <xdr:nvSpPr>
        <xdr:cNvPr id="51" name="TextBox 50"/>
        <xdr:cNvSpPr txBox="1"/>
      </xdr:nvSpPr>
      <xdr:spPr>
        <a:xfrm>
          <a:off x="6947298" y="13388579"/>
          <a:ext cx="3721754" cy="295907"/>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172640</xdr:colOff>
      <xdr:row>157</xdr:row>
      <xdr:rowOff>172641</xdr:rowOff>
    </xdr:from>
    <xdr:to>
      <xdr:col>30</xdr:col>
      <xdr:colOff>583405</xdr:colOff>
      <xdr:row>157</xdr:row>
      <xdr:rowOff>382191</xdr:rowOff>
    </xdr:to>
    <xdr:sp macro="" textlink="">
      <xdr:nvSpPr>
        <xdr:cNvPr id="56" name="TextBox 55"/>
        <xdr:cNvSpPr txBox="1"/>
      </xdr:nvSpPr>
      <xdr:spPr>
        <a:xfrm>
          <a:off x="6977062" y="46434375"/>
          <a:ext cx="1851421" cy="20955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One line for each attendant</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160736</xdr:colOff>
      <xdr:row>170</xdr:row>
      <xdr:rowOff>0</xdr:rowOff>
    </xdr:from>
    <xdr:to>
      <xdr:col>33</xdr:col>
      <xdr:colOff>101205</xdr:colOff>
      <xdr:row>170</xdr:row>
      <xdr:rowOff>357187</xdr:rowOff>
    </xdr:to>
    <xdr:sp macro="" textlink="">
      <xdr:nvSpPr>
        <xdr:cNvPr id="57" name="TextBox 56"/>
        <xdr:cNvSpPr txBox="1"/>
      </xdr:nvSpPr>
      <xdr:spPr>
        <a:xfrm>
          <a:off x="6965158" y="52762547"/>
          <a:ext cx="3202781" cy="357187"/>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Enter monthly allocation for Health Maintenance.</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28</xdr:col>
      <xdr:colOff>0</xdr:colOff>
      <xdr:row>154</xdr:row>
      <xdr:rowOff>184543</xdr:rowOff>
    </xdr:from>
    <xdr:to>
      <xdr:col>32</xdr:col>
      <xdr:colOff>273844</xdr:colOff>
      <xdr:row>156</xdr:row>
      <xdr:rowOff>130964</xdr:rowOff>
    </xdr:to>
    <xdr:sp macro="" textlink="">
      <xdr:nvSpPr>
        <xdr:cNvPr id="58" name="TextBox 57"/>
        <xdr:cNvSpPr txBox="1"/>
      </xdr:nvSpPr>
      <xdr:spPr>
        <a:xfrm>
          <a:off x="7030641" y="44815121"/>
          <a:ext cx="2702719" cy="1035843"/>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Enter monthly allocation for Homemaker,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Personal Care and Enhanced Homemaker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services combined.</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A434"/>
  <sheetViews>
    <sheetView showGridLines="0" tabSelected="1" topLeftCell="A25" zoomScale="160" zoomScaleNormal="160" zoomScaleSheetLayoutView="110" workbookViewId="0">
      <selection activeCell="D4" sqref="D4:I4"/>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9" width="4.5703125" style="1" customWidth="1"/>
    <col min="20" max="20" width="8.140625" style="1" customWidth="1"/>
    <col min="21" max="21" width="1.7109375" style="1" customWidth="1"/>
    <col min="22" max="27" width="9.140625" style="1" hidden="1" customWidth="1"/>
    <col min="28" max="28" width="3.42578125" style="1" customWidth="1"/>
    <col min="29" max="16384" width="9.140625" style="1"/>
  </cols>
  <sheetData>
    <row r="1" spans="2:20" ht="19.5" customHeight="1" x14ac:dyDescent="0.25">
      <c r="B1" s="300" t="s">
        <v>0</v>
      </c>
      <c r="C1" s="300"/>
      <c r="D1" s="300"/>
      <c r="E1" s="300"/>
      <c r="F1" s="300"/>
      <c r="G1" s="300"/>
      <c r="H1" s="300"/>
      <c r="I1" s="300"/>
      <c r="J1" s="300"/>
      <c r="K1" s="300"/>
      <c r="L1" s="300"/>
      <c r="M1" s="300"/>
      <c r="N1" s="300"/>
      <c r="O1" s="300"/>
      <c r="P1" s="300"/>
      <c r="Q1" s="300"/>
      <c r="R1" s="300"/>
      <c r="S1" s="300"/>
      <c r="T1" s="300"/>
    </row>
    <row r="2" spans="2:20" ht="42.75" customHeight="1" thickBot="1" x14ac:dyDescent="0.3">
      <c r="B2" s="301" t="s">
        <v>120</v>
      </c>
      <c r="C2" s="301"/>
      <c r="D2" s="301"/>
      <c r="E2" s="301"/>
      <c r="F2" s="301"/>
      <c r="G2" s="301"/>
      <c r="H2" s="301"/>
      <c r="I2" s="301"/>
      <c r="J2" s="301"/>
      <c r="K2" s="301"/>
      <c r="L2" s="301"/>
      <c r="M2" s="301"/>
      <c r="N2" s="301"/>
      <c r="O2" s="301"/>
      <c r="P2" s="301"/>
      <c r="Q2" s="301"/>
      <c r="R2" s="301"/>
      <c r="S2" s="301"/>
      <c r="T2" s="301"/>
    </row>
    <row r="3" spans="2:20" ht="18.75" customHeight="1" thickTop="1" x14ac:dyDescent="0.25">
      <c r="B3" s="91" t="s">
        <v>1</v>
      </c>
      <c r="C3" s="92"/>
      <c r="D3" s="92"/>
      <c r="E3" s="92"/>
      <c r="F3" s="92"/>
      <c r="G3" s="92"/>
      <c r="H3" s="92"/>
      <c r="I3" s="92"/>
      <c r="J3" s="92"/>
      <c r="K3" s="92"/>
      <c r="L3" s="92"/>
      <c r="M3" s="92"/>
      <c r="N3" s="92"/>
      <c r="O3" s="92"/>
      <c r="P3" s="92"/>
      <c r="Q3" s="92"/>
      <c r="R3" s="92"/>
      <c r="S3" s="92"/>
      <c r="T3" s="93"/>
    </row>
    <row r="4" spans="2:20" ht="22.5" customHeight="1" x14ac:dyDescent="0.25">
      <c r="B4" s="71" t="s">
        <v>2</v>
      </c>
      <c r="C4" s="72"/>
      <c r="D4" s="87"/>
      <c r="E4" s="87"/>
      <c r="F4" s="87"/>
      <c r="G4" s="87"/>
      <c r="H4" s="87"/>
      <c r="I4" s="87"/>
      <c r="J4" s="72" t="s">
        <v>5</v>
      </c>
      <c r="K4" s="72"/>
      <c r="L4" s="72"/>
      <c r="M4" s="72"/>
      <c r="N4" s="88"/>
      <c r="O4" s="88"/>
      <c r="P4" s="88"/>
      <c r="Q4" s="88"/>
      <c r="R4" s="88"/>
      <c r="S4" s="88"/>
      <c r="T4" s="89"/>
    </row>
    <row r="5" spans="2:20" ht="22.5" customHeight="1" x14ac:dyDescent="0.25">
      <c r="B5" s="71" t="s">
        <v>3</v>
      </c>
      <c r="C5" s="72"/>
      <c r="D5" s="87"/>
      <c r="E5" s="87"/>
      <c r="F5" s="87"/>
      <c r="G5" s="87"/>
      <c r="H5" s="87"/>
      <c r="I5" s="87"/>
      <c r="J5" s="72" t="s">
        <v>6</v>
      </c>
      <c r="K5" s="72"/>
      <c r="L5" s="87"/>
      <c r="M5" s="87"/>
      <c r="N5" s="87"/>
      <c r="O5" s="87"/>
      <c r="P5" s="87"/>
      <c r="Q5" s="2" t="s">
        <v>8</v>
      </c>
      <c r="R5" s="87"/>
      <c r="S5" s="87"/>
      <c r="T5" s="90"/>
    </row>
    <row r="6" spans="2:20" ht="22.5" customHeight="1" x14ac:dyDescent="0.25">
      <c r="B6" s="71" t="s">
        <v>4</v>
      </c>
      <c r="C6" s="72"/>
      <c r="D6" s="87"/>
      <c r="E6" s="87"/>
      <c r="F6" s="87"/>
      <c r="G6" s="87"/>
      <c r="H6" s="87"/>
      <c r="I6" s="87"/>
      <c r="J6" s="72" t="s">
        <v>7</v>
      </c>
      <c r="K6" s="72"/>
      <c r="L6" s="240"/>
      <c r="M6" s="241"/>
      <c r="N6" s="241"/>
      <c r="O6" s="241"/>
      <c r="P6" s="241"/>
      <c r="Q6" s="241"/>
      <c r="R6" s="241"/>
      <c r="S6" s="241"/>
      <c r="T6" s="242"/>
    </row>
    <row r="7" spans="2:20" ht="18.75" customHeight="1" x14ac:dyDescent="0.25">
      <c r="B7" s="94" t="s">
        <v>9</v>
      </c>
      <c r="C7" s="95"/>
      <c r="D7" s="95"/>
      <c r="E7" s="95"/>
      <c r="F7" s="95"/>
      <c r="G7" s="95"/>
      <c r="H7" s="95"/>
      <c r="I7" s="95"/>
      <c r="J7" s="95"/>
      <c r="K7" s="95"/>
      <c r="L7" s="95"/>
      <c r="M7" s="95"/>
      <c r="N7" s="95"/>
      <c r="O7" s="95"/>
      <c r="P7" s="95"/>
      <c r="Q7" s="95"/>
      <c r="R7" s="95"/>
      <c r="S7" s="95"/>
      <c r="T7" s="96"/>
    </row>
    <row r="8" spans="2:20" ht="22.5" customHeight="1" x14ac:dyDescent="0.25">
      <c r="B8" s="71" t="s">
        <v>77</v>
      </c>
      <c r="C8" s="72"/>
      <c r="D8" s="240"/>
      <c r="E8" s="241"/>
      <c r="F8" s="241"/>
      <c r="G8" s="241"/>
      <c r="H8" s="241"/>
      <c r="I8" s="243"/>
      <c r="J8" s="70" t="s">
        <v>10</v>
      </c>
      <c r="K8" s="70"/>
      <c r="L8" s="70"/>
      <c r="M8" s="70"/>
      <c r="N8" s="70"/>
      <c r="O8" s="88"/>
      <c r="P8" s="88"/>
      <c r="Q8" s="88"/>
      <c r="R8" s="88"/>
      <c r="S8" s="88"/>
      <c r="T8" s="89"/>
    </row>
    <row r="9" spans="2:20" ht="22.5" customHeight="1" x14ac:dyDescent="0.25">
      <c r="B9" s="71" t="s">
        <v>3</v>
      </c>
      <c r="C9" s="72"/>
      <c r="D9" s="240"/>
      <c r="E9" s="241"/>
      <c r="F9" s="241"/>
      <c r="G9" s="241"/>
      <c r="H9" s="241"/>
      <c r="I9" s="243"/>
      <c r="J9" s="72" t="s">
        <v>6</v>
      </c>
      <c r="K9" s="72"/>
      <c r="L9" s="87"/>
      <c r="M9" s="87"/>
      <c r="N9" s="87"/>
      <c r="O9" s="87"/>
      <c r="P9" s="87"/>
      <c r="Q9" s="2" t="s">
        <v>8</v>
      </c>
      <c r="R9" s="87"/>
      <c r="S9" s="87"/>
      <c r="T9" s="90"/>
    </row>
    <row r="10" spans="2:20" ht="22.5" customHeight="1" x14ac:dyDescent="0.25">
      <c r="B10" s="71" t="s">
        <v>4</v>
      </c>
      <c r="C10" s="72"/>
      <c r="D10" s="240"/>
      <c r="E10" s="241"/>
      <c r="F10" s="241"/>
      <c r="G10" s="241"/>
      <c r="H10" s="241"/>
      <c r="I10" s="243"/>
      <c r="J10" s="72" t="s">
        <v>7</v>
      </c>
      <c r="K10" s="72"/>
      <c r="L10" s="240"/>
      <c r="M10" s="241"/>
      <c r="N10" s="241"/>
      <c r="O10" s="241"/>
      <c r="P10" s="241"/>
      <c r="Q10" s="241"/>
      <c r="R10" s="241"/>
      <c r="S10" s="241"/>
      <c r="T10" s="242"/>
    </row>
    <row r="11" spans="2:20" ht="18.75" customHeight="1" x14ac:dyDescent="0.25">
      <c r="B11" s="94" t="s">
        <v>121</v>
      </c>
      <c r="C11" s="95"/>
      <c r="D11" s="95"/>
      <c r="E11" s="95"/>
      <c r="F11" s="95"/>
      <c r="G11" s="95"/>
      <c r="H11" s="95"/>
      <c r="I11" s="95"/>
      <c r="J11" s="95"/>
      <c r="K11" s="95"/>
      <c r="L11" s="95"/>
      <c r="M11" s="95"/>
      <c r="N11" s="95"/>
      <c r="O11" s="95"/>
      <c r="P11" s="95"/>
      <c r="Q11" s="95"/>
      <c r="R11" s="95"/>
      <c r="S11" s="95"/>
      <c r="T11" s="96"/>
    </row>
    <row r="12" spans="2:20" ht="32.25" customHeight="1" x14ac:dyDescent="0.25">
      <c r="B12" s="69" t="s">
        <v>122</v>
      </c>
      <c r="C12" s="70"/>
      <c r="D12" s="87"/>
      <c r="E12" s="87"/>
      <c r="F12" s="87"/>
      <c r="G12" s="87"/>
      <c r="H12" s="87"/>
      <c r="I12" s="87"/>
      <c r="J12" s="70" t="s">
        <v>123</v>
      </c>
      <c r="K12" s="70"/>
      <c r="L12" s="70"/>
      <c r="M12" s="240"/>
      <c r="N12" s="241"/>
      <c r="O12" s="241"/>
      <c r="P12" s="241"/>
      <c r="Q12" s="241"/>
      <c r="R12" s="241"/>
      <c r="S12" s="241"/>
      <c r="T12" s="242"/>
    </row>
    <row r="13" spans="2:20" ht="22.5" customHeight="1" x14ac:dyDescent="0.25">
      <c r="B13" s="71" t="s">
        <v>4</v>
      </c>
      <c r="C13" s="72"/>
      <c r="D13" s="87"/>
      <c r="E13" s="87"/>
      <c r="F13" s="87"/>
      <c r="G13" s="87"/>
      <c r="H13" s="87"/>
      <c r="I13" s="87"/>
      <c r="J13" s="72" t="s">
        <v>7</v>
      </c>
      <c r="K13" s="72"/>
      <c r="L13" s="240"/>
      <c r="M13" s="241"/>
      <c r="N13" s="241"/>
      <c r="O13" s="241"/>
      <c r="P13" s="241"/>
      <c r="Q13" s="241"/>
      <c r="R13" s="241"/>
      <c r="S13" s="241"/>
      <c r="T13" s="242"/>
    </row>
    <row r="14" spans="2:20" ht="18.75" customHeight="1" x14ac:dyDescent="0.25">
      <c r="B14" s="94" t="s">
        <v>76</v>
      </c>
      <c r="C14" s="95"/>
      <c r="D14" s="95"/>
      <c r="E14" s="95"/>
      <c r="F14" s="95"/>
      <c r="G14" s="95"/>
      <c r="H14" s="95"/>
      <c r="I14" s="95"/>
      <c r="J14" s="95"/>
      <c r="K14" s="95"/>
      <c r="L14" s="95"/>
      <c r="M14" s="95"/>
      <c r="N14" s="95"/>
      <c r="O14" s="95"/>
      <c r="P14" s="95"/>
      <c r="Q14" s="95"/>
      <c r="R14" s="95"/>
      <c r="S14" s="95"/>
      <c r="T14" s="96"/>
    </row>
    <row r="15" spans="2:20" ht="26.25" customHeight="1" thickBot="1" x14ac:dyDescent="0.3">
      <c r="B15" s="73" t="s">
        <v>107</v>
      </c>
      <c r="C15" s="74"/>
      <c r="D15" s="74"/>
      <c r="E15" s="74"/>
      <c r="F15" s="74"/>
      <c r="G15" s="75"/>
      <c r="H15" s="244" t="s">
        <v>78</v>
      </c>
      <c r="I15" s="244"/>
      <c r="J15" s="244"/>
      <c r="K15" s="244"/>
      <c r="L15" s="245" t="s">
        <v>105</v>
      </c>
      <c r="M15" s="245"/>
      <c r="N15" s="245"/>
      <c r="O15" s="245"/>
      <c r="P15" s="244" t="s">
        <v>106</v>
      </c>
      <c r="Q15" s="244"/>
      <c r="R15" s="244"/>
      <c r="S15" s="244"/>
      <c r="T15" s="15"/>
    </row>
    <row r="16" spans="2:20" ht="10.5" customHeight="1" thickTop="1" thickBot="1" x14ac:dyDescent="0.3">
      <c r="B16" s="76"/>
      <c r="C16" s="76"/>
      <c r="D16" s="76"/>
      <c r="E16" s="76"/>
      <c r="F16" s="76"/>
      <c r="G16" s="76"/>
      <c r="H16" s="76"/>
      <c r="I16" s="76"/>
      <c r="J16" s="76"/>
      <c r="K16" s="76"/>
      <c r="L16" s="76"/>
      <c r="M16" s="76"/>
      <c r="N16" s="76"/>
      <c r="O16" s="76"/>
      <c r="P16" s="76"/>
      <c r="Q16" s="76"/>
      <c r="R16" s="76"/>
      <c r="S16" s="76"/>
    </row>
    <row r="17" spans="2:20" ht="21" customHeight="1" thickTop="1" x14ac:dyDescent="0.25">
      <c r="B17" s="80" t="s">
        <v>11</v>
      </c>
      <c r="C17" s="81"/>
      <c r="D17" s="81"/>
      <c r="E17" s="81"/>
      <c r="F17" s="81"/>
      <c r="G17" s="81"/>
      <c r="H17" s="81"/>
      <c r="I17" s="81"/>
      <c r="J17" s="81"/>
      <c r="K17" s="81"/>
      <c r="L17" s="81"/>
      <c r="M17" s="81"/>
      <c r="N17" s="81"/>
      <c r="O17" s="81"/>
      <c r="P17" s="81"/>
      <c r="Q17" s="81"/>
      <c r="R17" s="81"/>
      <c r="S17" s="81"/>
      <c r="T17" s="82"/>
    </row>
    <row r="18" spans="2:20" ht="18" customHeight="1" x14ac:dyDescent="0.25">
      <c r="B18" s="83" t="s">
        <v>12</v>
      </c>
      <c r="C18" s="84"/>
      <c r="D18" s="84"/>
      <c r="E18" s="84"/>
      <c r="F18" s="84"/>
      <c r="G18" s="84"/>
      <c r="H18" s="84"/>
      <c r="I18" s="84"/>
      <c r="J18" s="84"/>
      <c r="K18" s="84"/>
      <c r="L18" s="84"/>
      <c r="M18" s="84"/>
      <c r="N18" s="84"/>
      <c r="O18" s="84"/>
      <c r="P18" s="84"/>
      <c r="Q18" s="84"/>
      <c r="R18" s="84"/>
      <c r="S18" s="84"/>
      <c r="T18" s="85"/>
    </row>
    <row r="19" spans="2:20" ht="24.95" customHeight="1" x14ac:dyDescent="0.3">
      <c r="B19" s="246"/>
      <c r="C19" s="145"/>
      <c r="D19" s="145"/>
      <c r="E19" s="145"/>
      <c r="F19" s="145"/>
      <c r="G19" s="145"/>
      <c r="H19" s="145"/>
      <c r="I19" s="145"/>
      <c r="J19" s="145"/>
      <c r="K19" s="145"/>
      <c r="L19" s="145"/>
      <c r="M19" s="145"/>
      <c r="N19" s="145"/>
      <c r="O19" s="145"/>
      <c r="P19" s="145"/>
      <c r="Q19" s="145"/>
      <c r="R19" s="145"/>
      <c r="S19" s="145"/>
      <c r="T19" s="146"/>
    </row>
    <row r="20" spans="2:20" ht="24.95" customHeight="1" x14ac:dyDescent="0.3">
      <c r="B20" s="208"/>
      <c r="C20" s="209"/>
      <c r="D20" s="209"/>
      <c r="E20" s="209"/>
      <c r="F20" s="209"/>
      <c r="G20" s="209"/>
      <c r="H20" s="209"/>
      <c r="I20" s="209"/>
      <c r="J20" s="209"/>
      <c r="K20" s="209"/>
      <c r="L20" s="209"/>
      <c r="M20" s="209"/>
      <c r="N20" s="209"/>
      <c r="O20" s="209"/>
      <c r="P20" s="209"/>
      <c r="Q20" s="209"/>
      <c r="R20" s="209"/>
      <c r="S20" s="209"/>
      <c r="T20" s="210"/>
    </row>
    <row r="21" spans="2:20" ht="24.95" customHeight="1" x14ac:dyDescent="0.3">
      <c r="B21" s="208"/>
      <c r="C21" s="209"/>
      <c r="D21" s="209"/>
      <c r="E21" s="209"/>
      <c r="F21" s="209"/>
      <c r="G21" s="209"/>
      <c r="H21" s="209"/>
      <c r="I21" s="209"/>
      <c r="J21" s="209"/>
      <c r="K21" s="209"/>
      <c r="L21" s="209"/>
      <c r="M21" s="209"/>
      <c r="N21" s="209"/>
      <c r="O21" s="209"/>
      <c r="P21" s="209"/>
      <c r="Q21" s="209"/>
      <c r="R21" s="209"/>
      <c r="S21" s="209"/>
      <c r="T21" s="210"/>
    </row>
    <row r="22" spans="2:20" ht="24.95" customHeight="1" x14ac:dyDescent="0.3">
      <c r="B22" s="208"/>
      <c r="C22" s="209"/>
      <c r="D22" s="209"/>
      <c r="E22" s="209"/>
      <c r="F22" s="209"/>
      <c r="G22" s="209"/>
      <c r="H22" s="209"/>
      <c r="I22" s="209"/>
      <c r="J22" s="209"/>
      <c r="K22" s="209"/>
      <c r="L22" s="209"/>
      <c r="M22" s="209"/>
      <c r="N22" s="209"/>
      <c r="O22" s="209"/>
      <c r="P22" s="209"/>
      <c r="Q22" s="209"/>
      <c r="R22" s="209"/>
      <c r="S22" s="209"/>
      <c r="T22" s="210"/>
    </row>
    <row r="23" spans="2:20" ht="24.95" customHeight="1" x14ac:dyDescent="0.3">
      <c r="B23" s="208"/>
      <c r="C23" s="209"/>
      <c r="D23" s="209"/>
      <c r="E23" s="209"/>
      <c r="F23" s="209"/>
      <c r="G23" s="209"/>
      <c r="H23" s="209"/>
      <c r="I23" s="209"/>
      <c r="J23" s="209"/>
      <c r="K23" s="209"/>
      <c r="L23" s="209"/>
      <c r="M23" s="209"/>
      <c r="N23" s="209"/>
      <c r="O23" s="209"/>
      <c r="P23" s="209"/>
      <c r="Q23" s="209"/>
      <c r="R23" s="209"/>
      <c r="S23" s="209"/>
      <c r="T23" s="210"/>
    </row>
    <row r="24" spans="2:20" ht="24.95" customHeight="1" x14ac:dyDescent="0.3">
      <c r="B24" s="208"/>
      <c r="C24" s="209"/>
      <c r="D24" s="209"/>
      <c r="E24" s="209"/>
      <c r="F24" s="209"/>
      <c r="G24" s="209"/>
      <c r="H24" s="209"/>
      <c r="I24" s="209"/>
      <c r="J24" s="209"/>
      <c r="K24" s="209"/>
      <c r="L24" s="209"/>
      <c r="M24" s="209"/>
      <c r="N24" s="209"/>
      <c r="O24" s="209"/>
      <c r="P24" s="209"/>
      <c r="Q24" s="209"/>
      <c r="R24" s="209"/>
      <c r="S24" s="209"/>
      <c r="T24" s="210"/>
    </row>
    <row r="25" spans="2:20" ht="24.95" customHeight="1" x14ac:dyDescent="0.3">
      <c r="B25" s="208"/>
      <c r="C25" s="209"/>
      <c r="D25" s="209"/>
      <c r="E25" s="209"/>
      <c r="F25" s="209"/>
      <c r="G25" s="209"/>
      <c r="H25" s="209"/>
      <c r="I25" s="209"/>
      <c r="J25" s="209"/>
      <c r="K25" s="209"/>
      <c r="L25" s="209"/>
      <c r="M25" s="209"/>
      <c r="N25" s="209"/>
      <c r="O25" s="209"/>
      <c r="P25" s="209"/>
      <c r="Q25" s="209"/>
      <c r="R25" s="209"/>
      <c r="S25" s="209"/>
      <c r="T25" s="210"/>
    </row>
    <row r="26" spans="2:20" ht="24.95" customHeight="1" x14ac:dyDescent="0.3">
      <c r="B26" s="250"/>
      <c r="C26" s="203"/>
      <c r="D26" s="203"/>
      <c r="E26" s="203"/>
      <c r="F26" s="203"/>
      <c r="G26" s="203"/>
      <c r="H26" s="203"/>
      <c r="I26" s="203"/>
      <c r="J26" s="203"/>
      <c r="K26" s="203"/>
      <c r="L26" s="203"/>
      <c r="M26" s="203"/>
      <c r="N26" s="203"/>
      <c r="O26" s="203"/>
      <c r="P26" s="203"/>
      <c r="Q26" s="203"/>
      <c r="R26" s="203"/>
      <c r="S26" s="203"/>
      <c r="T26" s="251"/>
    </row>
    <row r="27" spans="2:20" ht="18" customHeight="1" x14ac:dyDescent="0.25">
      <c r="B27" s="83" t="s">
        <v>98</v>
      </c>
      <c r="C27" s="84"/>
      <c r="D27" s="84"/>
      <c r="E27" s="84"/>
      <c r="F27" s="84"/>
      <c r="G27" s="84"/>
      <c r="H27" s="84"/>
      <c r="I27" s="84"/>
      <c r="J27" s="84"/>
      <c r="K27" s="84"/>
      <c r="L27" s="84"/>
      <c r="M27" s="84"/>
      <c r="N27" s="84"/>
      <c r="O27" s="84"/>
      <c r="P27" s="84"/>
      <c r="Q27" s="84"/>
      <c r="R27" s="84"/>
      <c r="S27" s="84"/>
      <c r="T27" s="85"/>
    </row>
    <row r="28" spans="2:20" ht="24.95" customHeight="1" x14ac:dyDescent="0.3">
      <c r="B28" s="246"/>
      <c r="C28" s="145"/>
      <c r="D28" s="145"/>
      <c r="E28" s="145"/>
      <c r="F28" s="145"/>
      <c r="G28" s="145"/>
      <c r="H28" s="145"/>
      <c r="I28" s="145"/>
      <c r="J28" s="145"/>
      <c r="K28" s="145"/>
      <c r="L28" s="145"/>
      <c r="M28" s="145"/>
      <c r="N28" s="145"/>
      <c r="O28" s="145"/>
      <c r="P28" s="145"/>
      <c r="Q28" s="145"/>
      <c r="R28" s="145"/>
      <c r="S28" s="145"/>
      <c r="T28" s="146"/>
    </row>
    <row r="29" spans="2:20" ht="24.95" customHeight="1" x14ac:dyDescent="0.3">
      <c r="B29" s="246"/>
      <c r="C29" s="145"/>
      <c r="D29" s="145"/>
      <c r="E29" s="145"/>
      <c r="F29" s="145"/>
      <c r="G29" s="145"/>
      <c r="H29" s="145"/>
      <c r="I29" s="145"/>
      <c r="J29" s="145"/>
      <c r="K29" s="145"/>
      <c r="L29" s="145"/>
      <c r="M29" s="145"/>
      <c r="N29" s="145"/>
      <c r="O29" s="145"/>
      <c r="P29" s="145"/>
      <c r="Q29" s="145"/>
      <c r="R29" s="145"/>
      <c r="S29" s="145"/>
      <c r="T29" s="146"/>
    </row>
    <row r="30" spans="2:20" ht="24.95" customHeight="1" thickBot="1" x14ac:dyDescent="0.35">
      <c r="B30" s="247"/>
      <c r="C30" s="248"/>
      <c r="D30" s="248"/>
      <c r="E30" s="248"/>
      <c r="F30" s="248"/>
      <c r="G30" s="248"/>
      <c r="H30" s="248"/>
      <c r="I30" s="248"/>
      <c r="J30" s="248"/>
      <c r="K30" s="248"/>
      <c r="L30" s="248"/>
      <c r="M30" s="248"/>
      <c r="N30" s="248"/>
      <c r="O30" s="248"/>
      <c r="P30" s="248"/>
      <c r="Q30" s="248"/>
      <c r="R30" s="248"/>
      <c r="S30" s="248"/>
      <c r="T30" s="249"/>
    </row>
    <row r="31" spans="2:20" ht="7.5" customHeight="1" thickTop="1" thickBot="1" x14ac:dyDescent="0.3">
      <c r="C31" s="3"/>
      <c r="D31" s="3"/>
      <c r="E31" s="3"/>
      <c r="F31" s="3"/>
      <c r="G31" s="3"/>
      <c r="H31" s="3"/>
      <c r="I31" s="3"/>
      <c r="J31" s="3"/>
      <c r="K31" s="3"/>
      <c r="L31" s="3"/>
      <c r="M31" s="3"/>
      <c r="N31" s="3"/>
      <c r="O31" s="3"/>
      <c r="P31" s="3"/>
      <c r="Q31" s="3"/>
      <c r="R31" s="3"/>
      <c r="S31" s="3"/>
    </row>
    <row r="32" spans="2:20" ht="21" customHeight="1" thickTop="1" x14ac:dyDescent="0.25">
      <c r="B32" s="80" t="s">
        <v>64</v>
      </c>
      <c r="C32" s="81"/>
      <c r="D32" s="81"/>
      <c r="E32" s="81"/>
      <c r="F32" s="81"/>
      <c r="G32" s="81"/>
      <c r="H32" s="81"/>
      <c r="I32" s="81"/>
      <c r="J32" s="81"/>
      <c r="K32" s="81"/>
      <c r="L32" s="81"/>
      <c r="M32" s="81"/>
      <c r="N32" s="81"/>
      <c r="O32" s="81"/>
      <c r="P32" s="81"/>
      <c r="Q32" s="81"/>
      <c r="R32" s="81"/>
      <c r="S32" s="81"/>
      <c r="T32" s="82"/>
    </row>
    <row r="33" spans="2:27" ht="32.25" customHeight="1" x14ac:dyDescent="0.25">
      <c r="B33" s="252" t="s">
        <v>90</v>
      </c>
      <c r="C33" s="253"/>
      <c r="D33" s="253"/>
      <c r="E33" s="253"/>
      <c r="F33" s="253"/>
      <c r="G33" s="253"/>
      <c r="H33" s="253"/>
      <c r="I33" s="253"/>
      <c r="J33" s="253"/>
      <c r="K33" s="253"/>
      <c r="L33" s="253"/>
      <c r="M33" s="253"/>
      <c r="N33" s="253"/>
      <c r="O33" s="253"/>
      <c r="P33" s="253"/>
      <c r="Q33" s="253"/>
      <c r="R33" s="253"/>
      <c r="S33" s="253"/>
      <c r="T33" s="254"/>
    </row>
    <row r="34" spans="2:27" ht="19.5" customHeight="1" x14ac:dyDescent="0.25">
      <c r="B34" s="259" t="s">
        <v>20</v>
      </c>
      <c r="C34" s="86"/>
      <c r="D34" s="86"/>
      <c r="E34" s="86"/>
      <c r="F34" s="86" t="s">
        <v>13</v>
      </c>
      <c r="G34" s="86"/>
      <c r="H34" s="86" t="s">
        <v>14</v>
      </c>
      <c r="I34" s="86"/>
      <c r="J34" s="86" t="s">
        <v>15</v>
      </c>
      <c r="K34" s="86"/>
      <c r="L34" s="86" t="s">
        <v>16</v>
      </c>
      <c r="M34" s="86"/>
      <c r="N34" s="86" t="s">
        <v>17</v>
      </c>
      <c r="O34" s="86"/>
      <c r="P34" s="86" t="s">
        <v>18</v>
      </c>
      <c r="Q34" s="86"/>
      <c r="R34" s="86" t="s">
        <v>19</v>
      </c>
      <c r="S34" s="86"/>
      <c r="T34" s="20" t="s">
        <v>108</v>
      </c>
    </row>
    <row r="35" spans="2:27" ht="19.5" customHeight="1" thickBot="1" x14ac:dyDescent="0.3">
      <c r="B35" s="77" t="s">
        <v>89</v>
      </c>
      <c r="C35" s="78"/>
      <c r="D35" s="78"/>
      <c r="E35" s="78"/>
      <c r="F35" s="78"/>
      <c r="G35" s="78"/>
      <c r="H35" s="78"/>
      <c r="I35" s="78"/>
      <c r="J35" s="78"/>
      <c r="K35" s="78"/>
      <c r="L35" s="78"/>
      <c r="M35" s="78"/>
      <c r="N35" s="78"/>
      <c r="O35" s="78"/>
      <c r="P35" s="78"/>
      <c r="Q35" s="78"/>
      <c r="R35" s="78"/>
      <c r="S35" s="78"/>
      <c r="T35" s="79"/>
    </row>
    <row r="36" spans="2:27" ht="18.95" customHeight="1" thickBot="1" x14ac:dyDescent="0.3">
      <c r="B36" s="65" t="s">
        <v>21</v>
      </c>
      <c r="C36" s="66"/>
      <c r="D36" s="66"/>
      <c r="E36" s="66"/>
      <c r="F36" s="67"/>
      <c r="G36" s="67"/>
      <c r="H36" s="67"/>
      <c r="I36" s="67"/>
      <c r="J36" s="67"/>
      <c r="K36" s="67"/>
      <c r="L36" s="67"/>
      <c r="M36" s="67"/>
      <c r="N36" s="67"/>
      <c r="O36" s="67"/>
      <c r="P36" s="67"/>
      <c r="Q36" s="67"/>
      <c r="R36" s="67"/>
      <c r="S36" s="68"/>
      <c r="T36" s="18" t="str">
        <f>IF(SUM(F36:R36)=0,"",SUM(F36:R36))</f>
        <v/>
      </c>
      <c r="V36" s="26"/>
      <c r="W36" s="26"/>
      <c r="X36" s="26"/>
      <c r="Y36" s="26"/>
      <c r="Z36" s="26"/>
      <c r="AA36" s="26"/>
    </row>
    <row r="37" spans="2:27" ht="18.95" customHeight="1" thickBot="1" x14ac:dyDescent="0.3">
      <c r="B37" s="65" t="s">
        <v>22</v>
      </c>
      <c r="C37" s="66"/>
      <c r="D37" s="66"/>
      <c r="E37" s="66"/>
      <c r="F37" s="67"/>
      <c r="G37" s="67"/>
      <c r="H37" s="67"/>
      <c r="I37" s="67"/>
      <c r="J37" s="67"/>
      <c r="K37" s="67"/>
      <c r="L37" s="67"/>
      <c r="M37" s="67"/>
      <c r="N37" s="67"/>
      <c r="O37" s="67"/>
      <c r="P37" s="67"/>
      <c r="Q37" s="67"/>
      <c r="R37" s="67"/>
      <c r="S37" s="68"/>
      <c r="T37" s="18" t="str">
        <f t="shared" ref="T37:T44" si="0">IF(SUM(F37:R37)=0,"",SUM(F37:R37))</f>
        <v/>
      </c>
    </row>
    <row r="38" spans="2:27" ht="18.95" customHeight="1" thickBot="1" x14ac:dyDescent="0.3">
      <c r="B38" s="65" t="s">
        <v>75</v>
      </c>
      <c r="C38" s="66"/>
      <c r="D38" s="66"/>
      <c r="E38" s="66"/>
      <c r="F38" s="67"/>
      <c r="G38" s="67"/>
      <c r="H38" s="67"/>
      <c r="I38" s="67"/>
      <c r="J38" s="67"/>
      <c r="K38" s="67"/>
      <c r="L38" s="67"/>
      <c r="M38" s="67"/>
      <c r="N38" s="67"/>
      <c r="O38" s="67"/>
      <c r="P38" s="67"/>
      <c r="Q38" s="67"/>
      <c r="R38" s="67"/>
      <c r="S38" s="68"/>
      <c r="T38" s="18" t="str">
        <f t="shared" si="0"/>
        <v/>
      </c>
    </row>
    <row r="39" spans="2:27" ht="18.95" customHeight="1" thickBot="1" x14ac:dyDescent="0.3">
      <c r="B39" s="65" t="s">
        <v>23</v>
      </c>
      <c r="C39" s="66"/>
      <c r="D39" s="66"/>
      <c r="E39" s="66"/>
      <c r="F39" s="67"/>
      <c r="G39" s="67"/>
      <c r="H39" s="67"/>
      <c r="I39" s="67"/>
      <c r="J39" s="67"/>
      <c r="K39" s="67"/>
      <c r="L39" s="67"/>
      <c r="M39" s="67"/>
      <c r="N39" s="67"/>
      <c r="O39" s="67"/>
      <c r="P39" s="67"/>
      <c r="Q39" s="67"/>
      <c r="R39" s="67"/>
      <c r="S39" s="68"/>
      <c r="T39" s="18" t="str">
        <f t="shared" si="0"/>
        <v/>
      </c>
    </row>
    <row r="40" spans="2:27" ht="18.95" customHeight="1" thickBot="1" x14ac:dyDescent="0.3">
      <c r="B40" s="65" t="s">
        <v>24</v>
      </c>
      <c r="C40" s="66"/>
      <c r="D40" s="66"/>
      <c r="E40" s="66"/>
      <c r="F40" s="67"/>
      <c r="G40" s="67"/>
      <c r="H40" s="67"/>
      <c r="I40" s="67"/>
      <c r="J40" s="67"/>
      <c r="K40" s="67"/>
      <c r="L40" s="67"/>
      <c r="M40" s="67"/>
      <c r="N40" s="67"/>
      <c r="O40" s="67"/>
      <c r="P40" s="67"/>
      <c r="Q40" s="67"/>
      <c r="R40" s="67"/>
      <c r="S40" s="68"/>
      <c r="T40" s="18" t="str">
        <f t="shared" si="0"/>
        <v/>
      </c>
    </row>
    <row r="41" spans="2:27" ht="18.95" customHeight="1" thickBot="1" x14ac:dyDescent="0.3">
      <c r="B41" s="65" t="s">
        <v>25</v>
      </c>
      <c r="C41" s="66"/>
      <c r="D41" s="66"/>
      <c r="E41" s="66"/>
      <c r="F41" s="67"/>
      <c r="G41" s="67"/>
      <c r="H41" s="67"/>
      <c r="I41" s="67"/>
      <c r="J41" s="67"/>
      <c r="K41" s="67"/>
      <c r="L41" s="67"/>
      <c r="M41" s="67"/>
      <c r="N41" s="67"/>
      <c r="O41" s="67"/>
      <c r="P41" s="67"/>
      <c r="Q41" s="67"/>
      <c r="R41" s="67"/>
      <c r="S41" s="68"/>
      <c r="T41" s="18" t="str">
        <f t="shared" si="0"/>
        <v/>
      </c>
    </row>
    <row r="42" spans="2:27" ht="18.95" customHeight="1" thickBot="1" x14ac:dyDescent="0.3">
      <c r="B42" s="65" t="s">
        <v>26</v>
      </c>
      <c r="C42" s="66"/>
      <c r="D42" s="66"/>
      <c r="E42" s="66"/>
      <c r="F42" s="67"/>
      <c r="G42" s="67"/>
      <c r="H42" s="67"/>
      <c r="I42" s="67"/>
      <c r="J42" s="67"/>
      <c r="K42" s="67"/>
      <c r="L42" s="67"/>
      <c r="M42" s="67"/>
      <c r="N42" s="67"/>
      <c r="O42" s="67"/>
      <c r="P42" s="67"/>
      <c r="Q42" s="67"/>
      <c r="R42" s="67"/>
      <c r="S42" s="68"/>
      <c r="T42" s="18" t="str">
        <f t="shared" si="0"/>
        <v/>
      </c>
    </row>
    <row r="43" spans="2:27" ht="18.95" customHeight="1" thickBot="1" x14ac:dyDescent="0.3">
      <c r="B43" s="65" t="s">
        <v>27</v>
      </c>
      <c r="C43" s="66"/>
      <c r="D43" s="66"/>
      <c r="E43" s="66"/>
      <c r="F43" s="67"/>
      <c r="G43" s="67"/>
      <c r="H43" s="67"/>
      <c r="I43" s="67"/>
      <c r="J43" s="67"/>
      <c r="K43" s="67"/>
      <c r="L43" s="67"/>
      <c r="M43" s="67"/>
      <c r="N43" s="67"/>
      <c r="O43" s="67"/>
      <c r="P43" s="67"/>
      <c r="Q43" s="67"/>
      <c r="R43" s="67"/>
      <c r="S43" s="68"/>
      <c r="T43" s="18" t="str">
        <f t="shared" si="0"/>
        <v/>
      </c>
      <c r="V43" s="33" t="s">
        <v>116</v>
      </c>
      <c r="W43" s="34" t="s">
        <v>117</v>
      </c>
      <c r="X43" s="35" t="s">
        <v>118</v>
      </c>
    </row>
    <row r="44" spans="2:27" ht="18.95" customHeight="1" thickBot="1" x14ac:dyDescent="0.3">
      <c r="B44" s="56" t="s">
        <v>28</v>
      </c>
      <c r="C44" s="57"/>
      <c r="D44" s="57"/>
      <c r="E44" s="57"/>
      <c r="F44" s="63"/>
      <c r="G44" s="63"/>
      <c r="H44" s="63"/>
      <c r="I44" s="63"/>
      <c r="J44" s="63"/>
      <c r="K44" s="63"/>
      <c r="L44" s="63"/>
      <c r="M44" s="63"/>
      <c r="N44" s="63"/>
      <c r="O44" s="63"/>
      <c r="P44" s="63"/>
      <c r="Q44" s="63"/>
      <c r="R44" s="63"/>
      <c r="S44" s="64"/>
      <c r="T44" s="19" t="str">
        <f t="shared" si="0"/>
        <v/>
      </c>
      <c r="V44" s="36">
        <f>SUM(T36:T44)</f>
        <v>0</v>
      </c>
      <c r="W44" s="37">
        <f>X44*60</f>
        <v>0</v>
      </c>
      <c r="X44" s="38">
        <f>CEILING(V44/60,0.25)</f>
        <v>0</v>
      </c>
      <c r="Y44" s="7"/>
      <c r="Z44" s="7"/>
      <c r="AA44" s="7"/>
    </row>
    <row r="45" spans="2:27" ht="9" customHeight="1" x14ac:dyDescent="0.25">
      <c r="B45" s="227" t="s">
        <v>103</v>
      </c>
      <c r="C45" s="228"/>
      <c r="D45" s="228"/>
      <c r="E45" s="229"/>
      <c r="F45" s="226"/>
      <c r="G45" s="226"/>
      <c r="H45" s="225"/>
      <c r="I45" s="226"/>
      <c r="J45" s="225"/>
      <c r="K45" s="226"/>
      <c r="L45" s="225"/>
      <c r="M45" s="226"/>
      <c r="N45" s="225"/>
      <c r="O45" s="226"/>
      <c r="P45" s="225"/>
      <c r="Q45" s="226"/>
      <c r="R45" s="225"/>
      <c r="S45" s="226"/>
      <c r="T45" s="32" t="s">
        <v>110</v>
      </c>
      <c r="V45" s="7"/>
      <c r="W45" s="7"/>
      <c r="X45" s="7"/>
      <c r="Y45" s="7"/>
      <c r="Z45" s="7"/>
      <c r="AA45" s="7"/>
    </row>
    <row r="46" spans="2:27" ht="19.5" customHeight="1" thickBot="1" x14ac:dyDescent="0.35">
      <c r="B46" s="105"/>
      <c r="C46" s="106"/>
      <c r="D46" s="106"/>
      <c r="E46" s="107"/>
      <c r="F46" s="62">
        <f>SUM(F36:F44)</f>
        <v>0</v>
      </c>
      <c r="G46" s="62"/>
      <c r="H46" s="62">
        <f>SUM(H36:H44)</f>
        <v>0</v>
      </c>
      <c r="I46" s="62"/>
      <c r="J46" s="62">
        <f>SUM(J36:J44)</f>
        <v>0</v>
      </c>
      <c r="K46" s="62"/>
      <c r="L46" s="62">
        <f>SUM(L36:L44)</f>
        <v>0</v>
      </c>
      <c r="M46" s="62"/>
      <c r="N46" s="62">
        <f>SUM(N36:N44)</f>
        <v>0</v>
      </c>
      <c r="O46" s="62"/>
      <c r="P46" s="62">
        <f>SUM(P36:P44)</f>
        <v>0</v>
      </c>
      <c r="Q46" s="62"/>
      <c r="R46" s="62">
        <f>SUM(R36:R44)</f>
        <v>0</v>
      </c>
      <c r="S46" s="113"/>
      <c r="T46" s="22" t="str">
        <f>IF(SUM(T36:T44)=0,"",W44)</f>
        <v/>
      </c>
      <c r="V46" s="27"/>
      <c r="W46" s="27"/>
      <c r="X46" s="27"/>
      <c r="Y46" s="27"/>
      <c r="Z46" s="27"/>
      <c r="AA46" s="27"/>
    </row>
    <row r="47" spans="2:27" ht="19.5" customHeight="1" thickBot="1" x14ac:dyDescent="0.3">
      <c r="B47" s="237" t="s">
        <v>128</v>
      </c>
      <c r="C47" s="238"/>
      <c r="D47" s="238"/>
      <c r="E47" s="238"/>
      <c r="F47" s="238"/>
      <c r="G47" s="238"/>
      <c r="H47" s="238"/>
      <c r="I47" s="238"/>
      <c r="J47" s="238"/>
      <c r="K47" s="238"/>
      <c r="L47" s="238"/>
      <c r="M47" s="238"/>
      <c r="N47" s="238"/>
      <c r="O47" s="238"/>
      <c r="P47" s="238"/>
      <c r="Q47" s="238"/>
      <c r="R47" s="238"/>
      <c r="S47" s="238"/>
      <c r="T47" s="239"/>
    </row>
    <row r="48" spans="2:27" ht="18.75" customHeight="1" thickBot="1" x14ac:dyDescent="0.3">
      <c r="B48" s="65" t="s">
        <v>145</v>
      </c>
      <c r="C48" s="66"/>
      <c r="D48" s="66"/>
      <c r="E48" s="66"/>
      <c r="F48" s="67"/>
      <c r="G48" s="67"/>
      <c r="H48" s="67"/>
      <c r="I48" s="67"/>
      <c r="J48" s="67"/>
      <c r="K48" s="67"/>
      <c r="L48" s="67"/>
      <c r="M48" s="67"/>
      <c r="N48" s="67"/>
      <c r="O48" s="67"/>
      <c r="P48" s="67"/>
      <c r="Q48" s="67"/>
      <c r="R48" s="67"/>
      <c r="S48" s="68"/>
      <c r="T48" s="18" t="str">
        <f t="shared" ref="T48:T49" si="1">IF(SUM(F48:R48)=0,"",SUM(F48:R48))</f>
        <v/>
      </c>
      <c r="V48" s="33" t="s">
        <v>116</v>
      </c>
      <c r="W48" s="34" t="s">
        <v>117</v>
      </c>
      <c r="X48" s="35" t="s">
        <v>118</v>
      </c>
    </row>
    <row r="49" spans="2:24" ht="18.75" customHeight="1" thickBot="1" x14ac:dyDescent="0.3">
      <c r="B49" s="56" t="s">
        <v>146</v>
      </c>
      <c r="C49" s="57"/>
      <c r="D49" s="57"/>
      <c r="E49" s="57"/>
      <c r="F49" s="63"/>
      <c r="G49" s="63"/>
      <c r="H49" s="63"/>
      <c r="I49" s="63"/>
      <c r="J49" s="63"/>
      <c r="K49" s="63"/>
      <c r="L49" s="63"/>
      <c r="M49" s="63"/>
      <c r="N49" s="63"/>
      <c r="O49" s="63"/>
      <c r="P49" s="63"/>
      <c r="Q49" s="63"/>
      <c r="R49" s="63"/>
      <c r="S49" s="64"/>
      <c r="T49" s="18" t="str">
        <f t="shared" si="1"/>
        <v/>
      </c>
      <c r="V49" s="36">
        <f>SUM(T48:T49)</f>
        <v>0</v>
      </c>
      <c r="W49" s="37">
        <f>X49*60</f>
        <v>0</v>
      </c>
      <c r="X49" s="38">
        <f>CEILING(V49/60,0.25)</f>
        <v>0</v>
      </c>
    </row>
    <row r="50" spans="2:24" ht="9" customHeight="1" x14ac:dyDescent="0.25">
      <c r="B50" s="102" t="s">
        <v>124</v>
      </c>
      <c r="C50" s="103"/>
      <c r="D50" s="103"/>
      <c r="E50" s="104"/>
      <c r="F50" s="235"/>
      <c r="G50" s="235"/>
      <c r="H50" s="235"/>
      <c r="I50" s="235"/>
      <c r="J50" s="235"/>
      <c r="K50" s="235"/>
      <c r="L50" s="235"/>
      <c r="M50" s="235"/>
      <c r="N50" s="235"/>
      <c r="O50" s="235"/>
      <c r="P50" s="235"/>
      <c r="Q50" s="235"/>
      <c r="R50" s="235"/>
      <c r="S50" s="236"/>
      <c r="T50" s="32" t="s">
        <v>110</v>
      </c>
    </row>
    <row r="51" spans="2:24" ht="18.75" customHeight="1" thickBot="1" x14ac:dyDescent="0.35">
      <c r="B51" s="105"/>
      <c r="C51" s="106"/>
      <c r="D51" s="106"/>
      <c r="E51" s="107"/>
      <c r="F51" s="62">
        <f>SUM(F48:F49)</f>
        <v>0</v>
      </c>
      <c r="G51" s="62"/>
      <c r="H51" s="62">
        <f t="shared" ref="H51" si="2">SUM(H48:H49)</f>
        <v>0</v>
      </c>
      <c r="I51" s="62"/>
      <c r="J51" s="62">
        <f t="shared" ref="J51" si="3">SUM(J48:J49)</f>
        <v>0</v>
      </c>
      <c r="K51" s="62"/>
      <c r="L51" s="62">
        <f t="shared" ref="L51" si="4">SUM(L48:L49)</f>
        <v>0</v>
      </c>
      <c r="M51" s="62"/>
      <c r="N51" s="62">
        <f t="shared" ref="N51" si="5">SUM(N48:N49)</f>
        <v>0</v>
      </c>
      <c r="O51" s="62"/>
      <c r="P51" s="62">
        <f t="shared" ref="P51" si="6">SUM(P48:P49)</f>
        <v>0</v>
      </c>
      <c r="Q51" s="62"/>
      <c r="R51" s="62">
        <f t="shared" ref="R51" si="7">SUM(R48:R49)</f>
        <v>0</v>
      </c>
      <c r="S51" s="62"/>
      <c r="T51" s="22" t="str">
        <f>IF(SUM(T48:T49)=0,"",W49)</f>
        <v/>
      </c>
    </row>
    <row r="52" spans="2:24" ht="19.5" customHeight="1" thickBot="1" x14ac:dyDescent="0.3">
      <c r="B52" s="77" t="s">
        <v>125</v>
      </c>
      <c r="C52" s="78"/>
      <c r="D52" s="78"/>
      <c r="E52" s="78"/>
      <c r="F52" s="78"/>
      <c r="G52" s="78"/>
      <c r="H52" s="78"/>
      <c r="I52" s="78"/>
      <c r="J52" s="78"/>
      <c r="K52" s="78"/>
      <c r="L52" s="78"/>
      <c r="M52" s="78"/>
      <c r="N52" s="78"/>
      <c r="O52" s="78"/>
      <c r="P52" s="78"/>
      <c r="Q52" s="78"/>
      <c r="R52" s="78"/>
      <c r="S52" s="78"/>
      <c r="T52" s="79"/>
    </row>
    <row r="53" spans="2:24" ht="18.75" customHeight="1" thickBot="1" x14ac:dyDescent="0.3">
      <c r="B53" s="65" t="s">
        <v>147</v>
      </c>
      <c r="C53" s="66"/>
      <c r="D53" s="66"/>
      <c r="E53" s="66"/>
      <c r="F53" s="67"/>
      <c r="G53" s="67"/>
      <c r="H53" s="67"/>
      <c r="I53" s="67"/>
      <c r="J53" s="67"/>
      <c r="K53" s="67"/>
      <c r="L53" s="67"/>
      <c r="M53" s="67"/>
      <c r="N53" s="67"/>
      <c r="O53" s="67"/>
      <c r="P53" s="67"/>
      <c r="Q53" s="67"/>
      <c r="R53" s="67"/>
      <c r="S53" s="68"/>
      <c r="T53" s="18" t="str">
        <f t="shared" ref="T53:T67" si="8">IF(SUM(F53:R53)=0,"",SUM(F53:R53))</f>
        <v/>
      </c>
    </row>
    <row r="54" spans="2:24" ht="18.75" customHeight="1" thickBot="1" x14ac:dyDescent="0.3">
      <c r="B54" s="65" t="s">
        <v>148</v>
      </c>
      <c r="C54" s="66"/>
      <c r="D54" s="66"/>
      <c r="E54" s="66"/>
      <c r="F54" s="67"/>
      <c r="G54" s="67"/>
      <c r="H54" s="67"/>
      <c r="I54" s="67"/>
      <c r="J54" s="67"/>
      <c r="K54" s="67"/>
      <c r="L54" s="67"/>
      <c r="M54" s="67"/>
      <c r="N54" s="67"/>
      <c r="O54" s="67"/>
      <c r="P54" s="67"/>
      <c r="Q54" s="67"/>
      <c r="R54" s="67"/>
      <c r="S54" s="68"/>
      <c r="T54" s="18" t="str">
        <f t="shared" si="8"/>
        <v/>
      </c>
    </row>
    <row r="55" spans="2:24" ht="18.75" customHeight="1" thickBot="1" x14ac:dyDescent="0.3">
      <c r="B55" s="65" t="s">
        <v>149</v>
      </c>
      <c r="C55" s="66"/>
      <c r="D55" s="66"/>
      <c r="E55" s="66"/>
      <c r="F55" s="67"/>
      <c r="G55" s="67"/>
      <c r="H55" s="67"/>
      <c r="I55" s="67"/>
      <c r="J55" s="67"/>
      <c r="K55" s="67"/>
      <c r="L55" s="67"/>
      <c r="M55" s="67"/>
      <c r="N55" s="67"/>
      <c r="O55" s="67"/>
      <c r="P55" s="67"/>
      <c r="Q55" s="67"/>
      <c r="R55" s="67"/>
      <c r="S55" s="68"/>
      <c r="T55" s="18" t="str">
        <f t="shared" si="8"/>
        <v/>
      </c>
    </row>
    <row r="56" spans="2:24" ht="18.75" customHeight="1" thickBot="1" x14ac:dyDescent="0.3">
      <c r="B56" s="65" t="s">
        <v>150</v>
      </c>
      <c r="C56" s="66"/>
      <c r="D56" s="66"/>
      <c r="E56" s="66"/>
      <c r="F56" s="67"/>
      <c r="G56" s="67"/>
      <c r="H56" s="67"/>
      <c r="I56" s="67"/>
      <c r="J56" s="67"/>
      <c r="K56" s="67"/>
      <c r="L56" s="67"/>
      <c r="M56" s="67"/>
      <c r="N56" s="67"/>
      <c r="O56" s="67"/>
      <c r="P56" s="67"/>
      <c r="Q56" s="67"/>
      <c r="R56" s="67"/>
      <c r="S56" s="68"/>
      <c r="T56" s="18" t="str">
        <f t="shared" si="8"/>
        <v/>
      </c>
    </row>
    <row r="57" spans="2:24" ht="18.75" customHeight="1" thickBot="1" x14ac:dyDescent="0.3">
      <c r="B57" s="65" t="s">
        <v>151</v>
      </c>
      <c r="C57" s="66"/>
      <c r="D57" s="66"/>
      <c r="E57" s="66"/>
      <c r="F57" s="67"/>
      <c r="G57" s="67"/>
      <c r="H57" s="67"/>
      <c r="I57" s="67"/>
      <c r="J57" s="67"/>
      <c r="K57" s="67"/>
      <c r="L57" s="67"/>
      <c r="M57" s="67"/>
      <c r="N57" s="67"/>
      <c r="O57" s="67"/>
      <c r="P57" s="67"/>
      <c r="Q57" s="67"/>
      <c r="R57" s="67"/>
      <c r="S57" s="68"/>
      <c r="T57" s="18" t="str">
        <f t="shared" si="8"/>
        <v/>
      </c>
    </row>
    <row r="58" spans="2:24" ht="18.75" customHeight="1" thickBot="1" x14ac:dyDescent="0.3">
      <c r="B58" s="65" t="s">
        <v>29</v>
      </c>
      <c r="C58" s="66"/>
      <c r="D58" s="66"/>
      <c r="E58" s="66"/>
      <c r="F58" s="67"/>
      <c r="G58" s="67"/>
      <c r="H58" s="67"/>
      <c r="I58" s="67"/>
      <c r="J58" s="67"/>
      <c r="K58" s="67"/>
      <c r="L58" s="67"/>
      <c r="M58" s="67"/>
      <c r="N58" s="67"/>
      <c r="O58" s="67"/>
      <c r="P58" s="67"/>
      <c r="Q58" s="67"/>
      <c r="R58" s="67"/>
      <c r="S58" s="68"/>
      <c r="T58" s="18" t="str">
        <f t="shared" si="8"/>
        <v/>
      </c>
    </row>
    <row r="59" spans="2:24" ht="18.75" customHeight="1" thickBot="1" x14ac:dyDescent="0.3">
      <c r="B59" s="65" t="s">
        <v>30</v>
      </c>
      <c r="C59" s="66"/>
      <c r="D59" s="66"/>
      <c r="E59" s="66"/>
      <c r="F59" s="67"/>
      <c r="G59" s="67"/>
      <c r="H59" s="67"/>
      <c r="I59" s="67"/>
      <c r="J59" s="67"/>
      <c r="K59" s="67"/>
      <c r="L59" s="67"/>
      <c r="M59" s="67"/>
      <c r="N59" s="67"/>
      <c r="O59" s="67"/>
      <c r="P59" s="67"/>
      <c r="Q59" s="67"/>
      <c r="R59" s="67"/>
      <c r="S59" s="68"/>
      <c r="T59" s="18" t="str">
        <f t="shared" si="8"/>
        <v/>
      </c>
    </row>
    <row r="60" spans="2:24" ht="18.75" customHeight="1" thickBot="1" x14ac:dyDescent="0.3">
      <c r="B60" s="65" t="s">
        <v>31</v>
      </c>
      <c r="C60" s="66"/>
      <c r="D60" s="66"/>
      <c r="E60" s="66"/>
      <c r="F60" s="67"/>
      <c r="G60" s="67"/>
      <c r="H60" s="67"/>
      <c r="I60" s="67"/>
      <c r="J60" s="67"/>
      <c r="K60" s="67"/>
      <c r="L60" s="67"/>
      <c r="M60" s="67"/>
      <c r="N60" s="67"/>
      <c r="O60" s="67"/>
      <c r="P60" s="67"/>
      <c r="Q60" s="67"/>
      <c r="R60" s="67"/>
      <c r="S60" s="68"/>
      <c r="T60" s="18" t="str">
        <f t="shared" si="8"/>
        <v/>
      </c>
    </row>
    <row r="61" spans="2:24" ht="18.75" customHeight="1" thickBot="1" x14ac:dyDescent="0.3">
      <c r="B61" s="65" t="s">
        <v>32</v>
      </c>
      <c r="C61" s="66"/>
      <c r="D61" s="66"/>
      <c r="E61" s="66"/>
      <c r="F61" s="67"/>
      <c r="G61" s="67"/>
      <c r="H61" s="67"/>
      <c r="I61" s="67"/>
      <c r="J61" s="67"/>
      <c r="K61" s="67"/>
      <c r="L61" s="67"/>
      <c r="M61" s="67"/>
      <c r="N61" s="67"/>
      <c r="O61" s="67"/>
      <c r="P61" s="67"/>
      <c r="Q61" s="67"/>
      <c r="R61" s="67"/>
      <c r="S61" s="68"/>
      <c r="T61" s="18" t="str">
        <f t="shared" si="8"/>
        <v/>
      </c>
    </row>
    <row r="62" spans="2:24" ht="18.75" customHeight="1" thickBot="1" x14ac:dyDescent="0.3">
      <c r="B62" s="65" t="s">
        <v>152</v>
      </c>
      <c r="C62" s="66"/>
      <c r="D62" s="66"/>
      <c r="E62" s="66"/>
      <c r="F62" s="67"/>
      <c r="G62" s="67"/>
      <c r="H62" s="67"/>
      <c r="I62" s="67"/>
      <c r="J62" s="67"/>
      <c r="K62" s="67"/>
      <c r="L62" s="67"/>
      <c r="M62" s="67"/>
      <c r="N62" s="67"/>
      <c r="O62" s="67"/>
      <c r="P62" s="67"/>
      <c r="Q62" s="67"/>
      <c r="R62" s="67"/>
      <c r="S62" s="68"/>
      <c r="T62" s="18" t="str">
        <f t="shared" si="8"/>
        <v/>
      </c>
    </row>
    <row r="63" spans="2:24" ht="18.75" customHeight="1" thickBot="1" x14ac:dyDescent="0.3">
      <c r="B63" s="65" t="s">
        <v>153</v>
      </c>
      <c r="C63" s="66"/>
      <c r="D63" s="66"/>
      <c r="E63" s="66"/>
      <c r="F63" s="67"/>
      <c r="G63" s="67"/>
      <c r="H63" s="67"/>
      <c r="I63" s="67"/>
      <c r="J63" s="67"/>
      <c r="K63" s="67"/>
      <c r="L63" s="67"/>
      <c r="M63" s="67"/>
      <c r="N63" s="67"/>
      <c r="O63" s="67"/>
      <c r="P63" s="67"/>
      <c r="Q63" s="67"/>
      <c r="R63" s="67"/>
      <c r="S63" s="68"/>
      <c r="T63" s="18" t="str">
        <f t="shared" si="8"/>
        <v/>
      </c>
    </row>
    <row r="64" spans="2:24" ht="30.75" customHeight="1" thickBot="1" x14ac:dyDescent="0.3">
      <c r="B64" s="233" t="s">
        <v>154</v>
      </c>
      <c r="C64" s="234"/>
      <c r="D64" s="234"/>
      <c r="E64" s="234"/>
      <c r="F64" s="67"/>
      <c r="G64" s="67"/>
      <c r="H64" s="67"/>
      <c r="I64" s="67"/>
      <c r="J64" s="67"/>
      <c r="K64" s="67"/>
      <c r="L64" s="67"/>
      <c r="M64" s="67"/>
      <c r="N64" s="67"/>
      <c r="O64" s="67"/>
      <c r="P64" s="67"/>
      <c r="Q64" s="67"/>
      <c r="R64" s="67"/>
      <c r="S64" s="68"/>
      <c r="T64" s="18" t="str">
        <f t="shared" si="8"/>
        <v/>
      </c>
    </row>
    <row r="65" spans="2:27" ht="18.75" customHeight="1" thickBot="1" x14ac:dyDescent="0.3">
      <c r="B65" s="233" t="s">
        <v>126</v>
      </c>
      <c r="C65" s="234"/>
      <c r="D65" s="234"/>
      <c r="E65" s="234"/>
      <c r="F65" s="67"/>
      <c r="G65" s="67"/>
      <c r="H65" s="67"/>
      <c r="I65" s="67"/>
      <c r="J65" s="67"/>
      <c r="K65" s="67"/>
      <c r="L65" s="67"/>
      <c r="M65" s="67"/>
      <c r="N65" s="67"/>
      <c r="O65" s="67"/>
      <c r="P65" s="67"/>
      <c r="Q65" s="67"/>
      <c r="R65" s="67"/>
      <c r="S65" s="67"/>
      <c r="T65" s="18" t="str">
        <f t="shared" si="8"/>
        <v/>
      </c>
    </row>
    <row r="66" spans="2:27" ht="18.75" customHeight="1" thickBot="1" x14ac:dyDescent="0.3">
      <c r="B66" s="65" t="s">
        <v>34</v>
      </c>
      <c r="C66" s="66"/>
      <c r="D66" s="66"/>
      <c r="E66" s="66"/>
      <c r="F66" s="67"/>
      <c r="G66" s="67"/>
      <c r="H66" s="67"/>
      <c r="I66" s="67"/>
      <c r="J66" s="67"/>
      <c r="K66" s="67"/>
      <c r="L66" s="67"/>
      <c r="M66" s="67"/>
      <c r="N66" s="67"/>
      <c r="O66" s="67"/>
      <c r="P66" s="67"/>
      <c r="Q66" s="67"/>
      <c r="R66" s="67"/>
      <c r="S66" s="68"/>
      <c r="T66" s="18" t="str">
        <f t="shared" si="8"/>
        <v/>
      </c>
      <c r="V66" s="33" t="s">
        <v>116</v>
      </c>
      <c r="W66" s="34" t="s">
        <v>117</v>
      </c>
      <c r="X66" s="35" t="s">
        <v>118</v>
      </c>
    </row>
    <row r="67" spans="2:27" ht="18.75" customHeight="1" thickBot="1" x14ac:dyDescent="0.3">
      <c r="B67" s="56" t="s">
        <v>155</v>
      </c>
      <c r="C67" s="57"/>
      <c r="D67" s="57"/>
      <c r="E67" s="57"/>
      <c r="F67" s="63"/>
      <c r="G67" s="63"/>
      <c r="H67" s="63"/>
      <c r="I67" s="63"/>
      <c r="J67" s="63"/>
      <c r="K67" s="63"/>
      <c r="L67" s="63"/>
      <c r="M67" s="63"/>
      <c r="N67" s="63"/>
      <c r="O67" s="63"/>
      <c r="P67" s="63"/>
      <c r="Q67" s="63"/>
      <c r="R67" s="63"/>
      <c r="S67" s="64"/>
      <c r="T67" s="18" t="str">
        <f t="shared" si="8"/>
        <v/>
      </c>
      <c r="V67" s="36">
        <f>SUM(T53:T67)</f>
        <v>0</v>
      </c>
      <c r="W67" s="37">
        <f>X67*60</f>
        <v>0</v>
      </c>
      <c r="X67" s="38">
        <f>CEILING(V67/60,0.25)</f>
        <v>0</v>
      </c>
    </row>
    <row r="68" spans="2:27" ht="9" customHeight="1" x14ac:dyDescent="0.25">
      <c r="B68" s="227" t="s">
        <v>109</v>
      </c>
      <c r="C68" s="228"/>
      <c r="D68" s="228"/>
      <c r="E68" s="229"/>
      <c r="F68" s="226"/>
      <c r="G68" s="226"/>
      <c r="H68" s="225"/>
      <c r="I68" s="226"/>
      <c r="J68" s="225"/>
      <c r="K68" s="226"/>
      <c r="L68" s="225"/>
      <c r="M68" s="226"/>
      <c r="N68" s="225"/>
      <c r="O68" s="226"/>
      <c r="P68" s="225"/>
      <c r="Q68" s="226"/>
      <c r="R68" s="225"/>
      <c r="S68" s="226"/>
      <c r="T68" s="32" t="s">
        <v>110</v>
      </c>
    </row>
    <row r="69" spans="2:27" ht="19.5" customHeight="1" thickBot="1" x14ac:dyDescent="0.3">
      <c r="B69" s="230"/>
      <c r="C69" s="231"/>
      <c r="D69" s="231"/>
      <c r="E69" s="232"/>
      <c r="F69" s="258">
        <f>SUM(F53:F67)</f>
        <v>0</v>
      </c>
      <c r="G69" s="258"/>
      <c r="H69" s="258">
        <f t="shared" ref="H69" si="9">SUM(H53:H67)</f>
        <v>0</v>
      </c>
      <c r="I69" s="258"/>
      <c r="J69" s="258">
        <f t="shared" ref="J69" si="10">SUM(J53:J67)</f>
        <v>0</v>
      </c>
      <c r="K69" s="258"/>
      <c r="L69" s="258">
        <f t="shared" ref="L69" si="11">SUM(L53:L67)</f>
        <v>0</v>
      </c>
      <c r="M69" s="258"/>
      <c r="N69" s="258">
        <f t="shared" ref="N69" si="12">SUM(N53:N67)</f>
        <v>0</v>
      </c>
      <c r="O69" s="258"/>
      <c r="P69" s="258">
        <f t="shared" ref="P69" si="13">SUM(P53:P67)</f>
        <v>0</v>
      </c>
      <c r="Q69" s="258"/>
      <c r="R69" s="258">
        <f t="shared" ref="R69" si="14">SUM(R53:R67)</f>
        <v>0</v>
      </c>
      <c r="S69" s="258"/>
      <c r="T69" s="23" t="str">
        <f>IF(SUM(T48:T67)=0,"",W67)</f>
        <v/>
      </c>
      <c r="V69" s="27"/>
      <c r="W69" s="27"/>
      <c r="X69" s="27"/>
      <c r="Y69" s="27"/>
      <c r="Z69" s="27"/>
      <c r="AA69" s="27"/>
    </row>
    <row r="70" spans="2:27" ht="2.25" customHeight="1" thickTop="1" thickBot="1" x14ac:dyDescent="0.3">
      <c r="C70" s="162"/>
      <c r="D70" s="162"/>
      <c r="E70" s="162"/>
      <c r="F70" s="148"/>
      <c r="G70" s="148"/>
      <c r="H70" s="148"/>
      <c r="I70" s="148"/>
      <c r="J70" s="148"/>
      <c r="K70" s="148"/>
      <c r="L70" s="148"/>
      <c r="M70" s="148"/>
      <c r="N70" s="148"/>
      <c r="O70" s="148"/>
      <c r="P70" s="148"/>
      <c r="Q70" s="148"/>
      <c r="R70" s="148"/>
      <c r="S70" s="148"/>
    </row>
    <row r="71" spans="2:27" ht="19.5" customHeight="1" thickTop="1" x14ac:dyDescent="0.25">
      <c r="B71" s="221" t="s">
        <v>20</v>
      </c>
      <c r="C71" s="220"/>
      <c r="D71" s="220"/>
      <c r="E71" s="220"/>
      <c r="F71" s="220" t="s">
        <v>13</v>
      </c>
      <c r="G71" s="220"/>
      <c r="H71" s="220" t="s">
        <v>14</v>
      </c>
      <c r="I71" s="220"/>
      <c r="J71" s="220" t="s">
        <v>15</v>
      </c>
      <c r="K71" s="220"/>
      <c r="L71" s="220" t="s">
        <v>16</v>
      </c>
      <c r="M71" s="220"/>
      <c r="N71" s="220" t="s">
        <v>17</v>
      </c>
      <c r="O71" s="220"/>
      <c r="P71" s="220" t="s">
        <v>18</v>
      </c>
      <c r="Q71" s="220"/>
      <c r="R71" s="220" t="s">
        <v>19</v>
      </c>
      <c r="S71" s="220"/>
      <c r="T71" s="17" t="s">
        <v>108</v>
      </c>
    </row>
    <row r="72" spans="2:27" ht="54.75" customHeight="1" thickBot="1" x14ac:dyDescent="0.3">
      <c r="B72" s="255" t="s">
        <v>127</v>
      </c>
      <c r="C72" s="256"/>
      <c r="D72" s="256"/>
      <c r="E72" s="256"/>
      <c r="F72" s="256"/>
      <c r="G72" s="256"/>
      <c r="H72" s="256"/>
      <c r="I72" s="256"/>
      <c r="J72" s="256"/>
      <c r="K72" s="256"/>
      <c r="L72" s="256"/>
      <c r="M72" s="256"/>
      <c r="N72" s="256"/>
      <c r="O72" s="256"/>
      <c r="P72" s="256"/>
      <c r="Q72" s="256"/>
      <c r="R72" s="256"/>
      <c r="S72" s="256"/>
      <c r="T72" s="257"/>
    </row>
    <row r="73" spans="2:27" ht="18.75" customHeight="1" thickBot="1" x14ac:dyDescent="0.3">
      <c r="B73" s="223" t="s">
        <v>35</v>
      </c>
      <c r="C73" s="224"/>
      <c r="D73" s="224"/>
      <c r="E73" s="224"/>
      <c r="F73" s="222"/>
      <c r="G73" s="222"/>
      <c r="H73" s="222"/>
      <c r="I73" s="222"/>
      <c r="J73" s="222"/>
      <c r="K73" s="222"/>
      <c r="L73" s="222"/>
      <c r="M73" s="222"/>
      <c r="N73" s="222"/>
      <c r="O73" s="222"/>
      <c r="P73" s="222"/>
      <c r="Q73" s="222"/>
      <c r="R73" s="67"/>
      <c r="S73" s="68"/>
      <c r="T73" s="18" t="str">
        <f t="shared" ref="T73:T88" si="15">IF(SUM(F73:R73)=0,"",SUM(F73:R73))</f>
        <v/>
      </c>
    </row>
    <row r="74" spans="2:27" ht="18.75" customHeight="1" thickBot="1" x14ac:dyDescent="0.3">
      <c r="B74" s="65" t="s">
        <v>36</v>
      </c>
      <c r="C74" s="66"/>
      <c r="D74" s="66"/>
      <c r="E74" s="66"/>
      <c r="F74" s="67"/>
      <c r="G74" s="67"/>
      <c r="H74" s="67"/>
      <c r="I74" s="67"/>
      <c r="J74" s="67"/>
      <c r="K74" s="67"/>
      <c r="L74" s="67"/>
      <c r="M74" s="67"/>
      <c r="N74" s="67"/>
      <c r="O74" s="67"/>
      <c r="P74" s="67"/>
      <c r="Q74" s="67"/>
      <c r="R74" s="67"/>
      <c r="S74" s="68"/>
      <c r="T74" s="18" t="str">
        <f t="shared" si="15"/>
        <v/>
      </c>
    </row>
    <row r="75" spans="2:27" ht="18.75" customHeight="1" thickBot="1" x14ac:dyDescent="0.3">
      <c r="B75" s="65" t="s">
        <v>37</v>
      </c>
      <c r="C75" s="66"/>
      <c r="D75" s="66"/>
      <c r="E75" s="66"/>
      <c r="F75" s="67"/>
      <c r="G75" s="67"/>
      <c r="H75" s="67"/>
      <c r="I75" s="67"/>
      <c r="J75" s="67"/>
      <c r="K75" s="67"/>
      <c r="L75" s="67"/>
      <c r="M75" s="67"/>
      <c r="N75" s="67"/>
      <c r="O75" s="67"/>
      <c r="P75" s="67"/>
      <c r="Q75" s="67"/>
      <c r="R75" s="67"/>
      <c r="S75" s="68"/>
      <c r="T75" s="18" t="str">
        <f t="shared" si="15"/>
        <v/>
      </c>
    </row>
    <row r="76" spans="2:27" ht="18.75" customHeight="1" thickBot="1" x14ac:dyDescent="0.3">
      <c r="B76" s="65" t="s">
        <v>29</v>
      </c>
      <c r="C76" s="66"/>
      <c r="D76" s="66"/>
      <c r="E76" s="66"/>
      <c r="F76" s="67"/>
      <c r="G76" s="67"/>
      <c r="H76" s="67"/>
      <c r="I76" s="67"/>
      <c r="J76" s="67"/>
      <c r="K76" s="67"/>
      <c r="L76" s="67"/>
      <c r="M76" s="67"/>
      <c r="N76" s="67"/>
      <c r="O76" s="67"/>
      <c r="P76" s="67"/>
      <c r="Q76" s="67"/>
      <c r="R76" s="67"/>
      <c r="S76" s="68"/>
      <c r="T76" s="18" t="str">
        <f t="shared" si="15"/>
        <v/>
      </c>
    </row>
    <row r="77" spans="2:27" ht="18.75" customHeight="1" thickBot="1" x14ac:dyDescent="0.3">
      <c r="B77" s="65" t="s">
        <v>38</v>
      </c>
      <c r="C77" s="66"/>
      <c r="D77" s="66"/>
      <c r="E77" s="66"/>
      <c r="F77" s="67"/>
      <c r="G77" s="67"/>
      <c r="H77" s="67"/>
      <c r="I77" s="67"/>
      <c r="J77" s="67"/>
      <c r="K77" s="67"/>
      <c r="L77" s="67"/>
      <c r="M77" s="67"/>
      <c r="N77" s="67"/>
      <c r="O77" s="67"/>
      <c r="P77" s="67"/>
      <c r="Q77" s="67"/>
      <c r="R77" s="67"/>
      <c r="S77" s="68"/>
      <c r="T77" s="18" t="str">
        <f t="shared" si="15"/>
        <v/>
      </c>
    </row>
    <row r="78" spans="2:27" ht="18.75" customHeight="1" thickBot="1" x14ac:dyDescent="0.3">
      <c r="B78" s="65" t="s">
        <v>114</v>
      </c>
      <c r="C78" s="66"/>
      <c r="D78" s="66"/>
      <c r="E78" s="66"/>
      <c r="F78" s="67"/>
      <c r="G78" s="67"/>
      <c r="H78" s="67"/>
      <c r="I78" s="67"/>
      <c r="J78" s="67"/>
      <c r="K78" s="67"/>
      <c r="L78" s="67"/>
      <c r="M78" s="67"/>
      <c r="N78" s="67"/>
      <c r="O78" s="67"/>
      <c r="P78" s="67"/>
      <c r="Q78" s="67"/>
      <c r="R78" s="67"/>
      <c r="S78" s="68"/>
      <c r="T78" s="18" t="str">
        <f t="shared" si="15"/>
        <v/>
      </c>
    </row>
    <row r="79" spans="2:27" ht="18.75" customHeight="1" thickBot="1" x14ac:dyDescent="0.3">
      <c r="B79" s="65" t="s">
        <v>30</v>
      </c>
      <c r="C79" s="66"/>
      <c r="D79" s="66"/>
      <c r="E79" s="66"/>
      <c r="F79" s="67"/>
      <c r="G79" s="67"/>
      <c r="H79" s="67"/>
      <c r="I79" s="67"/>
      <c r="J79" s="67"/>
      <c r="K79" s="67"/>
      <c r="L79" s="67"/>
      <c r="M79" s="67"/>
      <c r="N79" s="67"/>
      <c r="O79" s="67"/>
      <c r="P79" s="67"/>
      <c r="Q79" s="67"/>
      <c r="R79" s="67"/>
      <c r="S79" s="68"/>
      <c r="T79" s="18" t="str">
        <f t="shared" si="15"/>
        <v/>
      </c>
    </row>
    <row r="80" spans="2:27" ht="18.75" customHeight="1" thickBot="1" x14ac:dyDescent="0.3">
      <c r="B80" s="65" t="s">
        <v>32</v>
      </c>
      <c r="C80" s="66"/>
      <c r="D80" s="66"/>
      <c r="E80" s="66"/>
      <c r="F80" s="67"/>
      <c r="G80" s="67"/>
      <c r="H80" s="67"/>
      <c r="I80" s="67"/>
      <c r="J80" s="67"/>
      <c r="K80" s="67"/>
      <c r="L80" s="67"/>
      <c r="M80" s="67"/>
      <c r="N80" s="67"/>
      <c r="O80" s="67"/>
      <c r="P80" s="67"/>
      <c r="Q80" s="67"/>
      <c r="R80" s="67"/>
      <c r="S80" s="68"/>
      <c r="T80" s="18" t="str">
        <f t="shared" si="15"/>
        <v/>
      </c>
    </row>
    <row r="81" spans="2:27" ht="18.75" customHeight="1" thickBot="1" x14ac:dyDescent="0.3">
      <c r="B81" s="65" t="s">
        <v>33</v>
      </c>
      <c r="C81" s="66"/>
      <c r="D81" s="66"/>
      <c r="E81" s="66"/>
      <c r="F81" s="67"/>
      <c r="G81" s="67"/>
      <c r="H81" s="67"/>
      <c r="I81" s="67"/>
      <c r="J81" s="67"/>
      <c r="K81" s="67"/>
      <c r="L81" s="67"/>
      <c r="M81" s="67"/>
      <c r="N81" s="67"/>
      <c r="O81" s="67"/>
      <c r="P81" s="67"/>
      <c r="Q81" s="67"/>
      <c r="R81" s="67"/>
      <c r="S81" s="68"/>
      <c r="T81" s="18" t="str">
        <f t="shared" si="15"/>
        <v/>
      </c>
    </row>
    <row r="82" spans="2:27" ht="18.75" customHeight="1" thickBot="1" x14ac:dyDescent="0.3">
      <c r="B82" s="65" t="s">
        <v>31</v>
      </c>
      <c r="C82" s="66"/>
      <c r="D82" s="66"/>
      <c r="E82" s="66"/>
      <c r="F82" s="67"/>
      <c r="G82" s="67"/>
      <c r="H82" s="67"/>
      <c r="I82" s="67"/>
      <c r="J82" s="67"/>
      <c r="K82" s="67"/>
      <c r="L82" s="67"/>
      <c r="M82" s="67"/>
      <c r="N82" s="67"/>
      <c r="O82" s="67"/>
      <c r="P82" s="67"/>
      <c r="Q82" s="67"/>
      <c r="R82" s="67"/>
      <c r="S82" s="68"/>
      <c r="T82" s="18" t="str">
        <f t="shared" si="15"/>
        <v/>
      </c>
    </row>
    <row r="83" spans="2:27" ht="18.75" customHeight="1" thickBot="1" x14ac:dyDescent="0.3">
      <c r="B83" s="65" t="s">
        <v>39</v>
      </c>
      <c r="C83" s="66"/>
      <c r="D83" s="66"/>
      <c r="E83" s="66"/>
      <c r="F83" s="67"/>
      <c r="G83" s="67"/>
      <c r="H83" s="67"/>
      <c r="I83" s="67"/>
      <c r="J83" s="67"/>
      <c r="K83" s="67"/>
      <c r="L83" s="67"/>
      <c r="M83" s="67"/>
      <c r="N83" s="67"/>
      <c r="O83" s="67"/>
      <c r="P83" s="67"/>
      <c r="Q83" s="67"/>
      <c r="R83" s="67"/>
      <c r="S83" s="68"/>
      <c r="T83" s="18" t="str">
        <f t="shared" si="15"/>
        <v/>
      </c>
    </row>
    <row r="84" spans="2:27" ht="18.75" customHeight="1" thickBot="1" x14ac:dyDescent="0.3">
      <c r="B84" s="65" t="s">
        <v>40</v>
      </c>
      <c r="C84" s="66"/>
      <c r="D84" s="66"/>
      <c r="E84" s="66"/>
      <c r="F84" s="67"/>
      <c r="G84" s="67"/>
      <c r="H84" s="67"/>
      <c r="I84" s="67"/>
      <c r="J84" s="67"/>
      <c r="K84" s="67"/>
      <c r="L84" s="67"/>
      <c r="M84" s="67"/>
      <c r="N84" s="67"/>
      <c r="O84" s="67"/>
      <c r="P84" s="67"/>
      <c r="Q84" s="67"/>
      <c r="R84" s="67"/>
      <c r="S84" s="68"/>
      <c r="T84" s="18" t="str">
        <f t="shared" si="15"/>
        <v/>
      </c>
    </row>
    <row r="85" spans="2:27" ht="18.75" customHeight="1" thickBot="1" x14ac:dyDescent="0.3">
      <c r="B85" s="65" t="s">
        <v>41</v>
      </c>
      <c r="C85" s="66"/>
      <c r="D85" s="66"/>
      <c r="E85" s="66"/>
      <c r="F85" s="67"/>
      <c r="G85" s="67"/>
      <c r="H85" s="67"/>
      <c r="I85" s="67"/>
      <c r="J85" s="67"/>
      <c r="K85" s="67"/>
      <c r="L85" s="67"/>
      <c r="M85" s="67"/>
      <c r="N85" s="67"/>
      <c r="O85" s="67"/>
      <c r="P85" s="67"/>
      <c r="Q85" s="67"/>
      <c r="R85" s="67"/>
      <c r="S85" s="68"/>
      <c r="T85" s="18" t="str">
        <f t="shared" si="15"/>
        <v/>
      </c>
    </row>
    <row r="86" spans="2:27" ht="18.75" customHeight="1" thickBot="1" x14ac:dyDescent="0.3">
      <c r="B86" s="65" t="s">
        <v>42</v>
      </c>
      <c r="C86" s="66"/>
      <c r="D86" s="66"/>
      <c r="E86" s="66"/>
      <c r="F86" s="67"/>
      <c r="G86" s="67"/>
      <c r="H86" s="67"/>
      <c r="I86" s="67"/>
      <c r="J86" s="67"/>
      <c r="K86" s="67"/>
      <c r="L86" s="67"/>
      <c r="M86" s="67"/>
      <c r="N86" s="67"/>
      <c r="O86" s="67"/>
      <c r="P86" s="67"/>
      <c r="Q86" s="67"/>
      <c r="R86" s="67"/>
      <c r="S86" s="68"/>
      <c r="T86" s="18" t="str">
        <f t="shared" si="15"/>
        <v/>
      </c>
    </row>
    <row r="87" spans="2:27" ht="18.75" customHeight="1" thickBot="1" x14ac:dyDescent="0.3">
      <c r="B87" s="65" t="s">
        <v>43</v>
      </c>
      <c r="C87" s="66"/>
      <c r="D87" s="66"/>
      <c r="E87" s="66"/>
      <c r="F87" s="67"/>
      <c r="G87" s="67"/>
      <c r="H87" s="67"/>
      <c r="I87" s="67"/>
      <c r="J87" s="67"/>
      <c r="K87" s="67"/>
      <c r="L87" s="67"/>
      <c r="M87" s="67"/>
      <c r="N87" s="67"/>
      <c r="O87" s="67"/>
      <c r="P87" s="67"/>
      <c r="Q87" s="67"/>
      <c r="R87" s="67"/>
      <c r="S87" s="68"/>
      <c r="T87" s="18" t="str">
        <f t="shared" si="15"/>
        <v/>
      </c>
      <c r="V87" s="33" t="s">
        <v>116</v>
      </c>
      <c r="W87" s="34" t="s">
        <v>117</v>
      </c>
      <c r="X87" s="35" t="s">
        <v>118</v>
      </c>
    </row>
    <row r="88" spans="2:27" ht="18.75" customHeight="1" thickBot="1" x14ac:dyDescent="0.3">
      <c r="B88" s="56" t="s">
        <v>34</v>
      </c>
      <c r="C88" s="57"/>
      <c r="D88" s="57"/>
      <c r="E88" s="57"/>
      <c r="F88" s="63"/>
      <c r="G88" s="63"/>
      <c r="H88" s="63"/>
      <c r="I88" s="63"/>
      <c r="J88" s="63"/>
      <c r="K88" s="63"/>
      <c r="L88" s="63"/>
      <c r="M88" s="63"/>
      <c r="N88" s="63"/>
      <c r="O88" s="63"/>
      <c r="P88" s="63"/>
      <c r="Q88" s="63"/>
      <c r="R88" s="63"/>
      <c r="S88" s="64"/>
      <c r="T88" s="19" t="str">
        <f t="shared" si="15"/>
        <v/>
      </c>
      <c r="V88" s="36">
        <f>SUM(T73:T88)</f>
        <v>0</v>
      </c>
      <c r="W88" s="37">
        <f>X88*60</f>
        <v>0</v>
      </c>
      <c r="X88" s="38">
        <f>CEILING(V88/60,0.25)</f>
        <v>0</v>
      </c>
    </row>
    <row r="89" spans="2:27" ht="9.75" customHeight="1" x14ac:dyDescent="0.25">
      <c r="B89" s="102" t="s">
        <v>104</v>
      </c>
      <c r="C89" s="103"/>
      <c r="D89" s="103"/>
      <c r="E89" s="104"/>
      <c r="F89" s="108"/>
      <c r="G89" s="109"/>
      <c r="H89" s="108"/>
      <c r="I89" s="109"/>
      <c r="J89" s="108"/>
      <c r="K89" s="109"/>
      <c r="L89" s="108"/>
      <c r="M89" s="109"/>
      <c r="N89" s="108"/>
      <c r="O89" s="109"/>
      <c r="P89" s="108"/>
      <c r="Q89" s="109"/>
      <c r="R89" s="108"/>
      <c r="S89" s="109"/>
      <c r="T89" s="32" t="s">
        <v>110</v>
      </c>
    </row>
    <row r="90" spans="2:27" ht="19.5" customHeight="1" thickBot="1" x14ac:dyDescent="0.3">
      <c r="B90" s="105"/>
      <c r="C90" s="106"/>
      <c r="D90" s="106"/>
      <c r="E90" s="107"/>
      <c r="F90" s="62">
        <f t="shared" ref="F90:H90" si="16">SUM(F73:F88)</f>
        <v>0</v>
      </c>
      <c r="G90" s="62"/>
      <c r="H90" s="62">
        <f t="shared" si="16"/>
        <v>0</v>
      </c>
      <c r="I90" s="62"/>
      <c r="J90" s="62">
        <f t="shared" ref="J90" si="17">SUM(J73:J88)</f>
        <v>0</v>
      </c>
      <c r="K90" s="62"/>
      <c r="L90" s="62">
        <f t="shared" ref="L90" si="18">SUM(L73:L88)</f>
        <v>0</v>
      </c>
      <c r="M90" s="62"/>
      <c r="N90" s="62">
        <f t="shared" ref="N90" si="19">SUM(N73:N88)</f>
        <v>0</v>
      </c>
      <c r="O90" s="62"/>
      <c r="P90" s="62">
        <f t="shared" ref="P90" si="20">SUM(P73:P88)</f>
        <v>0</v>
      </c>
      <c r="Q90" s="62"/>
      <c r="R90" s="62">
        <f t="shared" ref="R90" si="21">SUM(R73:R88)</f>
        <v>0</v>
      </c>
      <c r="S90" s="113"/>
      <c r="T90" s="24" t="str">
        <f>IF(SUM(T73:T88)=0,"",W88)</f>
        <v/>
      </c>
      <c r="V90" s="28"/>
      <c r="W90" s="28"/>
      <c r="X90" s="28"/>
      <c r="Y90" s="28"/>
      <c r="Z90" s="28"/>
      <c r="AA90" s="28"/>
    </row>
    <row r="91" spans="2:27" ht="7.5" customHeight="1" thickBot="1" x14ac:dyDescent="0.3">
      <c r="B91" s="110"/>
      <c r="C91" s="111"/>
      <c r="D91" s="111"/>
      <c r="E91" s="111"/>
      <c r="F91" s="111"/>
      <c r="G91" s="111"/>
      <c r="H91" s="111"/>
      <c r="I91" s="111"/>
      <c r="J91" s="111"/>
      <c r="K91" s="111"/>
      <c r="L91" s="111"/>
      <c r="M91" s="111"/>
      <c r="N91" s="111"/>
      <c r="O91" s="111"/>
      <c r="P91" s="111"/>
      <c r="Q91" s="111"/>
      <c r="R91" s="111"/>
      <c r="S91" s="111"/>
      <c r="T91" s="112"/>
      <c r="V91" s="29"/>
      <c r="W91" s="29"/>
      <c r="X91" s="29"/>
      <c r="Y91" s="29"/>
      <c r="Z91" s="29"/>
      <c r="AA91" s="29"/>
    </row>
    <row r="92" spans="2:27" ht="21" customHeight="1" thickBot="1" x14ac:dyDescent="0.3">
      <c r="B92" s="58" t="s">
        <v>113</v>
      </c>
      <c r="C92" s="59"/>
      <c r="D92" s="59"/>
      <c r="E92" s="60"/>
      <c r="F92" s="61">
        <f>F46+F51+F69+F90</f>
        <v>0</v>
      </c>
      <c r="G92" s="61"/>
      <c r="H92" s="61">
        <f t="shared" ref="H92" si="22">H46+H51+H69+H90</f>
        <v>0</v>
      </c>
      <c r="I92" s="61"/>
      <c r="J92" s="61">
        <f t="shared" ref="J92" si="23">J46+J51+J69+J90</f>
        <v>0</v>
      </c>
      <c r="K92" s="61"/>
      <c r="L92" s="61">
        <f t="shared" ref="L92" si="24">L46+L51+L69+L90</f>
        <v>0</v>
      </c>
      <c r="M92" s="61"/>
      <c r="N92" s="61">
        <f t="shared" ref="N92" si="25">N46+N51+N69+N90</f>
        <v>0</v>
      </c>
      <c r="O92" s="61"/>
      <c r="P92" s="61">
        <f t="shared" ref="P92" si="26">P46+P51+P69+P90</f>
        <v>0</v>
      </c>
      <c r="Q92" s="61"/>
      <c r="R92" s="61">
        <f t="shared" ref="R92" si="27">R46+R51+R69+R90</f>
        <v>0</v>
      </c>
      <c r="S92" s="61"/>
      <c r="T92" s="25"/>
      <c r="V92" s="30"/>
      <c r="W92" s="30"/>
      <c r="X92" s="30"/>
      <c r="Y92" s="30"/>
      <c r="Z92" s="30"/>
      <c r="AA92" s="30"/>
    </row>
    <row r="93" spans="2:27" ht="21" customHeight="1" thickBot="1" x14ac:dyDescent="0.3">
      <c r="B93" s="97" t="s">
        <v>111</v>
      </c>
      <c r="C93" s="98"/>
      <c r="D93" s="98"/>
      <c r="E93" s="98"/>
      <c r="F93" s="98"/>
      <c r="G93" s="99"/>
      <c r="H93" s="100" t="str">
        <f>IF(SUM(F92:R92)=0,"",W44+W49+W67+W88)</f>
        <v/>
      </c>
      <c r="I93" s="101"/>
      <c r="J93" s="101"/>
      <c r="K93" s="99" t="s">
        <v>112</v>
      </c>
      <c r="L93" s="59"/>
      <c r="M93" s="59"/>
      <c r="N93" s="59"/>
      <c r="O93" s="59"/>
      <c r="P93" s="59"/>
      <c r="Q93" s="59"/>
      <c r="R93" s="114" t="str">
        <f>IF(SUM(F92:R92)=0,"",X44+X49+X67+X88)</f>
        <v/>
      </c>
      <c r="S93" s="114"/>
      <c r="T93" s="115"/>
      <c r="V93" s="31"/>
      <c r="W93" s="31"/>
      <c r="X93" s="31"/>
      <c r="Y93" s="31"/>
      <c r="Z93" s="31"/>
      <c r="AA93" s="31"/>
    </row>
    <row r="94" spans="2:27" ht="86.25" customHeight="1" x14ac:dyDescent="0.25">
      <c r="B94" s="178" t="s">
        <v>159</v>
      </c>
      <c r="C94" s="179"/>
      <c r="D94" s="179"/>
      <c r="E94" s="179"/>
      <c r="F94" s="179"/>
      <c r="G94" s="179"/>
      <c r="H94" s="179"/>
      <c r="I94" s="179"/>
      <c r="J94" s="179"/>
      <c r="K94" s="179"/>
      <c r="L94" s="179"/>
      <c r="M94" s="179"/>
      <c r="N94" s="179"/>
      <c r="O94" s="179"/>
      <c r="P94" s="179"/>
      <c r="Q94" s="179"/>
      <c r="R94" s="179"/>
      <c r="S94" s="179"/>
      <c r="T94" s="180"/>
    </row>
    <row r="95" spans="2:27" ht="46.5" customHeight="1" x14ac:dyDescent="0.25">
      <c r="B95" s="181" t="s">
        <v>102</v>
      </c>
      <c r="C95" s="182"/>
      <c r="D95" s="182"/>
      <c r="E95" s="182"/>
      <c r="F95" s="182"/>
      <c r="G95" s="182"/>
      <c r="H95" s="182"/>
      <c r="I95" s="182"/>
      <c r="J95" s="182"/>
      <c r="K95" s="182"/>
      <c r="L95" s="182"/>
      <c r="M95" s="182"/>
      <c r="N95" s="182"/>
      <c r="O95" s="182"/>
      <c r="P95" s="182"/>
      <c r="Q95" s="182"/>
      <c r="R95" s="182"/>
      <c r="S95" s="182"/>
      <c r="T95" s="183"/>
    </row>
    <row r="96" spans="2:27" ht="36.75" customHeight="1" x14ac:dyDescent="0.25">
      <c r="B96" s="204" t="s">
        <v>101</v>
      </c>
      <c r="C96" s="205"/>
      <c r="D96" s="205"/>
      <c r="E96" s="205"/>
      <c r="F96" s="205"/>
      <c r="G96" s="205"/>
      <c r="H96" s="205"/>
      <c r="I96" s="205"/>
      <c r="J96" s="205"/>
      <c r="K96" s="205"/>
      <c r="L96" s="205"/>
      <c r="M96" s="205"/>
      <c r="N96" s="205"/>
      <c r="O96" s="205"/>
      <c r="P96" s="205"/>
      <c r="Q96" s="205"/>
      <c r="R96" s="205"/>
      <c r="S96" s="205"/>
      <c r="T96" s="206"/>
    </row>
    <row r="97" spans="2:20" ht="16.5" customHeight="1" x14ac:dyDescent="0.3">
      <c r="B97" s="5"/>
      <c r="C97" s="207"/>
      <c r="D97" s="207"/>
      <c r="E97" s="207"/>
      <c r="F97" s="207"/>
      <c r="G97" s="207"/>
      <c r="H97" s="207"/>
      <c r="I97" s="207"/>
      <c r="J97" s="207"/>
      <c r="K97" s="207"/>
      <c r="L97" s="207"/>
      <c r="M97" s="207"/>
      <c r="N97" s="207"/>
      <c r="O97" s="207"/>
      <c r="P97" s="207"/>
      <c r="Q97" s="207"/>
      <c r="R97" s="207"/>
      <c r="S97" s="207"/>
      <c r="T97" s="155"/>
    </row>
    <row r="98" spans="2:20" ht="24" customHeight="1" x14ac:dyDescent="0.3">
      <c r="B98" s="5"/>
      <c r="C98" s="211"/>
      <c r="D98" s="211"/>
      <c r="E98" s="211"/>
      <c r="F98" s="211"/>
      <c r="G98" s="211"/>
      <c r="H98" s="211"/>
      <c r="I98" s="211"/>
      <c r="J98" s="211"/>
      <c r="K98" s="211"/>
      <c r="L98" s="211"/>
      <c r="M98" s="211"/>
      <c r="N98" s="211"/>
      <c r="O98" s="211"/>
      <c r="P98" s="211"/>
      <c r="Q98" s="211"/>
      <c r="R98" s="211"/>
      <c r="S98" s="211"/>
      <c r="T98" s="155"/>
    </row>
    <row r="99" spans="2:20" ht="24" customHeight="1" thickBot="1" x14ac:dyDescent="0.3">
      <c r="B99" s="218" t="s">
        <v>44</v>
      </c>
      <c r="C99" s="219"/>
      <c r="D99" s="219"/>
      <c r="E99" s="219"/>
      <c r="F99" s="219"/>
      <c r="G99" s="219"/>
      <c r="H99" s="219"/>
      <c r="I99" s="219"/>
      <c r="J99" s="219"/>
      <c r="K99" s="219"/>
      <c r="L99" s="219"/>
      <c r="M99" s="219"/>
      <c r="N99" s="219"/>
      <c r="O99" s="219"/>
      <c r="P99" s="219"/>
      <c r="Q99" s="219"/>
      <c r="R99" s="219"/>
      <c r="S99" s="219"/>
      <c r="T99" s="157"/>
    </row>
    <row r="100" spans="2:20" ht="2.25" customHeight="1" thickTop="1" thickBot="1" x14ac:dyDescent="0.3"/>
    <row r="101" spans="2:20" ht="21" customHeight="1" thickTop="1" x14ac:dyDescent="0.25">
      <c r="B101" s="212" t="s">
        <v>93</v>
      </c>
      <c r="C101" s="213"/>
      <c r="D101" s="213"/>
      <c r="E101" s="213"/>
      <c r="F101" s="213"/>
      <c r="G101" s="213"/>
      <c r="H101" s="213"/>
      <c r="I101" s="213"/>
      <c r="J101" s="213"/>
      <c r="K101" s="213"/>
      <c r="L101" s="213"/>
      <c r="M101" s="213"/>
      <c r="N101" s="213"/>
      <c r="O101" s="213"/>
      <c r="P101" s="213"/>
      <c r="Q101" s="213"/>
      <c r="R101" s="213"/>
      <c r="S101" s="213"/>
      <c r="T101" s="214"/>
    </row>
    <row r="102" spans="2:20" ht="45" customHeight="1" x14ac:dyDescent="0.25">
      <c r="B102" s="215" t="s">
        <v>94</v>
      </c>
      <c r="C102" s="216"/>
      <c r="D102" s="216"/>
      <c r="E102" s="216"/>
      <c r="F102" s="216"/>
      <c r="G102" s="216"/>
      <c r="H102" s="216"/>
      <c r="I102" s="216"/>
      <c r="J102" s="216"/>
      <c r="K102" s="216"/>
      <c r="L102" s="216"/>
      <c r="M102" s="216"/>
      <c r="N102" s="216"/>
      <c r="O102" s="216"/>
      <c r="P102" s="216"/>
      <c r="Q102" s="216"/>
      <c r="R102" s="216"/>
      <c r="S102" s="216"/>
      <c r="T102" s="217"/>
    </row>
    <row r="103" spans="2:20" ht="23.1" customHeight="1" x14ac:dyDescent="0.25">
      <c r="B103" s="5"/>
      <c r="C103" s="195" t="s">
        <v>79</v>
      </c>
      <c r="D103" s="195"/>
      <c r="E103" s="195"/>
      <c r="F103" s="195"/>
      <c r="G103" s="195"/>
      <c r="H103" s="195"/>
      <c r="I103" s="195"/>
      <c r="J103" s="195"/>
      <c r="K103" s="195"/>
      <c r="L103" s="198" t="s">
        <v>88</v>
      </c>
      <c r="M103" s="198"/>
      <c r="N103" s="198"/>
      <c r="O103" s="198"/>
      <c r="P103" s="198"/>
      <c r="Q103" s="198"/>
      <c r="R103" s="198"/>
      <c r="S103" s="198"/>
      <c r="T103" s="199"/>
    </row>
    <row r="104" spans="2:20" ht="23.1" customHeight="1" x14ac:dyDescent="0.25">
      <c r="B104" s="5"/>
      <c r="C104" s="195" t="s">
        <v>80</v>
      </c>
      <c r="D104" s="195"/>
      <c r="E104" s="195"/>
      <c r="F104" s="195"/>
      <c r="G104" s="195"/>
      <c r="H104" s="195"/>
      <c r="I104" s="195"/>
      <c r="J104" s="195"/>
      <c r="K104" s="195"/>
      <c r="L104" s="198" t="s">
        <v>87</v>
      </c>
      <c r="M104" s="198"/>
      <c r="N104" s="198"/>
      <c r="O104" s="198"/>
      <c r="P104" s="198"/>
      <c r="Q104" s="198"/>
      <c r="R104" s="198"/>
      <c r="S104" s="198"/>
      <c r="T104" s="199"/>
    </row>
    <row r="105" spans="2:20" ht="23.1" customHeight="1" x14ac:dyDescent="0.25">
      <c r="B105" s="5"/>
      <c r="C105" s="195" t="s">
        <v>163</v>
      </c>
      <c r="D105" s="195"/>
      <c r="E105" s="195"/>
      <c r="F105" s="195"/>
      <c r="G105" s="195"/>
      <c r="H105" s="195"/>
      <c r="I105" s="195"/>
      <c r="J105" s="195"/>
      <c r="K105" s="195"/>
      <c r="L105" s="198" t="s">
        <v>86</v>
      </c>
      <c r="M105" s="198"/>
      <c r="N105" s="198"/>
      <c r="O105" s="198"/>
      <c r="P105" s="198"/>
      <c r="Q105" s="198"/>
      <c r="R105" s="198"/>
      <c r="S105" s="198"/>
      <c r="T105" s="199"/>
    </row>
    <row r="106" spans="2:20" ht="23.1" customHeight="1" x14ac:dyDescent="0.25">
      <c r="B106" s="5"/>
      <c r="C106" s="195" t="s">
        <v>81</v>
      </c>
      <c r="D106" s="195"/>
      <c r="E106" s="195"/>
      <c r="F106" s="195"/>
      <c r="G106" s="195"/>
      <c r="H106" s="195"/>
      <c r="I106" s="195"/>
      <c r="J106" s="195"/>
      <c r="K106" s="195"/>
      <c r="L106" s="198" t="s">
        <v>85</v>
      </c>
      <c r="M106" s="198"/>
      <c r="N106" s="198"/>
      <c r="O106" s="198"/>
      <c r="P106" s="198"/>
      <c r="Q106" s="198"/>
      <c r="R106" s="198"/>
      <c r="S106" s="198"/>
      <c r="T106" s="199"/>
    </row>
    <row r="107" spans="2:20" ht="23.1" customHeight="1" x14ac:dyDescent="0.25">
      <c r="B107" s="5"/>
      <c r="C107" s="195" t="s">
        <v>82</v>
      </c>
      <c r="D107" s="195"/>
      <c r="E107" s="195"/>
      <c r="F107" s="195"/>
      <c r="G107" s="195"/>
      <c r="H107" s="195"/>
      <c r="I107" s="195"/>
      <c r="J107" s="195"/>
      <c r="K107" s="195"/>
      <c r="L107" s="198" t="s">
        <v>115</v>
      </c>
      <c r="M107" s="198"/>
      <c r="N107" s="198"/>
      <c r="O107" s="198"/>
      <c r="P107" s="198"/>
      <c r="Q107" s="198"/>
      <c r="R107" s="198"/>
      <c r="S107" s="198"/>
      <c r="T107" s="199"/>
    </row>
    <row r="108" spans="2:20" ht="22.5" customHeight="1" x14ac:dyDescent="0.25">
      <c r="B108" s="5"/>
      <c r="C108" s="195" t="s">
        <v>83</v>
      </c>
      <c r="D108" s="195"/>
      <c r="E108" s="195"/>
      <c r="F108" s="195"/>
      <c r="G108" s="195"/>
      <c r="H108" s="195"/>
      <c r="I108" s="195"/>
      <c r="J108" s="195"/>
      <c r="K108" s="195"/>
      <c r="L108" s="198" t="s">
        <v>84</v>
      </c>
      <c r="M108" s="198"/>
      <c r="N108" s="198"/>
      <c r="O108" s="198"/>
      <c r="P108" s="198"/>
      <c r="Q108" s="198"/>
      <c r="R108" s="198"/>
      <c r="S108" s="198"/>
      <c r="T108" s="199"/>
    </row>
    <row r="109" spans="2:20" ht="6" customHeight="1" x14ac:dyDescent="0.25">
      <c r="B109" s="260"/>
      <c r="C109" s="160"/>
      <c r="D109" s="160"/>
      <c r="E109" s="160"/>
      <c r="F109" s="160"/>
      <c r="G109" s="160"/>
      <c r="H109" s="160"/>
      <c r="I109" s="160"/>
      <c r="J109" s="160"/>
      <c r="K109" s="160"/>
      <c r="L109" s="160"/>
      <c r="M109" s="160"/>
      <c r="N109" s="160"/>
      <c r="O109" s="160"/>
      <c r="P109" s="160"/>
      <c r="Q109" s="160"/>
      <c r="R109" s="160"/>
      <c r="S109" s="160"/>
      <c r="T109" s="261"/>
    </row>
    <row r="110" spans="2:20" ht="23.1" customHeight="1" x14ac:dyDescent="0.3">
      <c r="B110" s="196" t="s">
        <v>45</v>
      </c>
      <c r="C110" s="197"/>
      <c r="D110" s="197"/>
      <c r="E110" s="197"/>
      <c r="F110" s="209"/>
      <c r="G110" s="209"/>
      <c r="H110" s="209"/>
      <c r="I110" s="209"/>
      <c r="J110" s="209"/>
      <c r="K110" s="209"/>
      <c r="L110" s="209"/>
      <c r="M110" s="209"/>
      <c r="N110" s="209"/>
      <c r="O110" s="209"/>
      <c r="P110" s="209"/>
      <c r="Q110" s="209"/>
      <c r="R110" s="209"/>
      <c r="S110" s="209"/>
      <c r="T110" s="210"/>
    </row>
    <row r="111" spans="2:20" ht="23.1" customHeight="1" x14ac:dyDescent="0.3">
      <c r="B111" s="246"/>
      <c r="C111" s="145"/>
      <c r="D111" s="145"/>
      <c r="E111" s="145"/>
      <c r="F111" s="145"/>
      <c r="G111" s="145"/>
      <c r="H111" s="145"/>
      <c r="I111" s="145"/>
      <c r="J111" s="145"/>
      <c r="K111" s="145"/>
      <c r="L111" s="145"/>
      <c r="M111" s="145"/>
      <c r="N111" s="145"/>
      <c r="O111" s="145"/>
      <c r="P111" s="145"/>
      <c r="Q111" s="145"/>
      <c r="R111" s="145"/>
      <c r="S111" s="145"/>
      <c r="T111" s="146"/>
    </row>
    <row r="112" spans="2:20" ht="23.1" customHeight="1" x14ac:dyDescent="0.3">
      <c r="B112" s="208"/>
      <c r="C112" s="209"/>
      <c r="D112" s="209"/>
      <c r="E112" s="209"/>
      <c r="F112" s="209"/>
      <c r="G112" s="209"/>
      <c r="H112" s="209"/>
      <c r="I112" s="209"/>
      <c r="J112" s="209"/>
      <c r="K112" s="209"/>
      <c r="L112" s="209"/>
      <c r="M112" s="209"/>
      <c r="N112" s="209"/>
      <c r="O112" s="209"/>
      <c r="P112" s="209"/>
      <c r="Q112" s="209"/>
      <c r="R112" s="209"/>
      <c r="S112" s="209"/>
      <c r="T112" s="210"/>
    </row>
    <row r="113" spans="2:20" ht="23.1" customHeight="1" thickBot="1" x14ac:dyDescent="0.35">
      <c r="B113" s="200"/>
      <c r="C113" s="201"/>
      <c r="D113" s="201"/>
      <c r="E113" s="201"/>
      <c r="F113" s="201"/>
      <c r="G113" s="201"/>
      <c r="H113" s="201"/>
      <c r="I113" s="201"/>
      <c r="J113" s="201"/>
      <c r="K113" s="201"/>
      <c r="L113" s="201"/>
      <c r="M113" s="201"/>
      <c r="N113" s="201"/>
      <c r="O113" s="201"/>
      <c r="P113" s="201"/>
      <c r="Q113" s="201"/>
      <c r="R113" s="201"/>
      <c r="S113" s="201"/>
      <c r="T113" s="202"/>
    </row>
    <row r="114" spans="2:20" ht="14.25" customHeight="1" thickTop="1" thickBot="1" x14ac:dyDescent="0.35">
      <c r="B114" s="203"/>
      <c r="C114" s="203"/>
      <c r="D114" s="203"/>
      <c r="E114" s="203"/>
      <c r="F114" s="203"/>
      <c r="G114" s="203"/>
      <c r="H114" s="203"/>
      <c r="I114" s="203"/>
      <c r="J114" s="203"/>
      <c r="K114" s="203"/>
      <c r="L114" s="203"/>
      <c r="M114" s="203"/>
      <c r="N114" s="203"/>
      <c r="O114" s="203"/>
      <c r="P114" s="203"/>
      <c r="Q114" s="203"/>
      <c r="R114" s="203"/>
      <c r="S114" s="203"/>
      <c r="T114" s="203"/>
    </row>
    <row r="115" spans="2:20" ht="39.75" customHeight="1" thickTop="1" x14ac:dyDescent="0.25">
      <c r="B115" s="262" t="s">
        <v>100</v>
      </c>
      <c r="C115" s="263"/>
      <c r="D115" s="263"/>
      <c r="E115" s="263"/>
      <c r="F115" s="263"/>
      <c r="G115" s="263"/>
      <c r="H115" s="263"/>
      <c r="I115" s="263"/>
      <c r="J115" s="263"/>
      <c r="K115" s="263"/>
      <c r="L115" s="263"/>
      <c r="M115" s="263"/>
      <c r="N115" s="263"/>
      <c r="O115" s="263"/>
      <c r="P115" s="263"/>
      <c r="Q115" s="263"/>
      <c r="R115" s="263"/>
      <c r="S115" s="263"/>
      <c r="T115" s="264"/>
    </row>
    <row r="116" spans="2:20" s="11" customFormat="1" ht="18.75" customHeight="1" x14ac:dyDescent="0.25">
      <c r="B116" s="137"/>
      <c r="C116" s="138"/>
      <c r="D116" s="138"/>
      <c r="E116" s="138"/>
      <c r="F116" s="138"/>
      <c r="G116" s="138"/>
      <c r="H116" s="138"/>
      <c r="I116" s="138"/>
      <c r="J116" s="138"/>
      <c r="K116" s="138"/>
      <c r="L116" s="138"/>
      <c r="M116" s="138"/>
      <c r="N116" s="138"/>
      <c r="O116" s="138"/>
      <c r="P116" s="138"/>
      <c r="Q116" s="138"/>
      <c r="R116" s="138"/>
      <c r="S116" s="138"/>
      <c r="T116" s="139"/>
    </row>
    <row r="117" spans="2:20" ht="94.5" customHeight="1" x14ac:dyDescent="0.25">
      <c r="B117" s="12"/>
      <c r="C117" s="39" t="s">
        <v>119</v>
      </c>
      <c r="D117" s="266" t="s">
        <v>156</v>
      </c>
      <c r="E117" s="266"/>
      <c r="F117" s="266"/>
      <c r="G117" s="266"/>
      <c r="H117" s="266"/>
      <c r="I117" s="266"/>
      <c r="J117" s="266"/>
      <c r="K117" s="266"/>
      <c r="L117" s="266"/>
      <c r="M117" s="266"/>
      <c r="N117" s="266"/>
      <c r="O117" s="266"/>
      <c r="P117" s="266"/>
      <c r="Q117" s="266"/>
      <c r="R117" s="266"/>
      <c r="S117" s="266"/>
      <c r="T117" s="155"/>
    </row>
    <row r="118" spans="2:20" ht="33" customHeight="1" x14ac:dyDescent="0.25">
      <c r="B118" s="267" t="s">
        <v>46</v>
      </c>
      <c r="C118" s="268"/>
      <c r="D118" s="268"/>
      <c r="E118" s="268"/>
      <c r="F118" s="268"/>
      <c r="G118" s="268"/>
      <c r="H118" s="268"/>
      <c r="I118" s="268"/>
      <c r="J118" s="268"/>
      <c r="K118" s="268"/>
      <c r="L118" s="268"/>
      <c r="M118" s="268"/>
      <c r="N118" s="268"/>
      <c r="O118" s="268"/>
      <c r="P118" s="268"/>
      <c r="Q118" s="268"/>
      <c r="R118" s="268"/>
      <c r="S118" s="268"/>
      <c r="T118" s="155"/>
    </row>
    <row r="119" spans="2:20" ht="16.5" x14ac:dyDescent="0.25">
      <c r="B119" s="13"/>
      <c r="C119" s="40" t="s">
        <v>119</v>
      </c>
      <c r="D119" s="131" t="s">
        <v>99</v>
      </c>
      <c r="E119" s="131"/>
      <c r="F119" s="131"/>
      <c r="G119" s="131"/>
      <c r="H119" s="131"/>
      <c r="I119" s="131"/>
      <c r="J119" s="131"/>
      <c r="K119" s="131"/>
      <c r="L119" s="131"/>
      <c r="M119" s="131"/>
      <c r="N119" s="131"/>
      <c r="O119" s="131"/>
      <c r="P119" s="131"/>
      <c r="Q119" s="131"/>
      <c r="R119" s="131"/>
      <c r="S119" s="131"/>
      <c r="T119" s="155"/>
    </row>
    <row r="120" spans="2:20" ht="63" customHeight="1" x14ac:dyDescent="0.25">
      <c r="B120" s="130"/>
      <c r="C120" s="131"/>
      <c r="D120" s="131"/>
      <c r="E120" s="131"/>
      <c r="F120" s="131"/>
      <c r="G120" s="131"/>
      <c r="H120" s="131"/>
      <c r="I120" s="131"/>
      <c r="J120" s="131"/>
      <c r="K120" s="131"/>
      <c r="L120" s="131"/>
      <c r="M120" s="131"/>
      <c r="N120" s="131"/>
      <c r="O120" s="131"/>
      <c r="P120" s="131"/>
      <c r="Q120" s="131"/>
      <c r="R120" s="131"/>
      <c r="S120" s="131"/>
      <c r="T120" s="132"/>
    </row>
    <row r="121" spans="2:20" s="11" customFormat="1" ht="13.5" customHeight="1" x14ac:dyDescent="0.25">
      <c r="B121" s="137"/>
      <c r="C121" s="138"/>
      <c r="D121" s="138"/>
      <c r="E121" s="138"/>
      <c r="F121" s="138"/>
      <c r="G121" s="138"/>
      <c r="H121" s="138"/>
      <c r="I121" s="138"/>
      <c r="J121" s="138"/>
      <c r="K121" s="138"/>
      <c r="L121" s="138"/>
      <c r="M121" s="138"/>
      <c r="N121" s="138"/>
      <c r="O121" s="138"/>
      <c r="P121" s="138"/>
      <c r="Q121" s="138"/>
      <c r="R121" s="138"/>
      <c r="S121" s="138"/>
      <c r="T121" s="139"/>
    </row>
    <row r="122" spans="2:20" ht="33" customHeight="1" x14ac:dyDescent="0.25">
      <c r="B122" s="12"/>
      <c r="C122" s="133" t="s">
        <v>97</v>
      </c>
      <c r="D122" s="133"/>
      <c r="E122" s="133"/>
      <c r="F122" s="133"/>
      <c r="G122" s="133"/>
      <c r="H122" s="133"/>
      <c r="I122" s="133"/>
      <c r="J122" s="133"/>
      <c r="K122" s="133"/>
      <c r="L122" s="133"/>
      <c r="M122" s="133"/>
      <c r="N122" s="133"/>
      <c r="O122" s="133"/>
      <c r="P122" s="133"/>
      <c r="Q122" s="133"/>
      <c r="R122" s="133"/>
      <c r="S122" s="133"/>
      <c r="T122" s="134"/>
    </row>
    <row r="123" spans="2:20" ht="33" customHeight="1" x14ac:dyDescent="0.25">
      <c r="B123" s="14"/>
      <c r="C123" s="135" t="s">
        <v>96</v>
      </c>
      <c r="D123" s="135"/>
      <c r="E123" s="135"/>
      <c r="F123" s="135"/>
      <c r="G123" s="135"/>
      <c r="H123" s="135"/>
      <c r="I123" s="135"/>
      <c r="J123" s="135"/>
      <c r="K123" s="135"/>
      <c r="L123" s="135"/>
      <c r="M123" s="135"/>
      <c r="N123" s="135"/>
      <c r="O123" s="135"/>
      <c r="P123" s="135"/>
      <c r="Q123" s="135"/>
      <c r="R123" s="135"/>
      <c r="S123" s="135"/>
      <c r="T123" s="136"/>
    </row>
    <row r="124" spans="2:20" ht="15" customHeight="1" thickBot="1" x14ac:dyDescent="0.3">
      <c r="B124" s="166"/>
      <c r="C124" s="156"/>
      <c r="D124" s="156"/>
      <c r="E124" s="156"/>
      <c r="F124" s="156"/>
      <c r="G124" s="156"/>
      <c r="H124" s="156"/>
      <c r="I124" s="156"/>
      <c r="J124" s="156"/>
      <c r="K124" s="156"/>
      <c r="L124" s="156"/>
      <c r="M124" s="156"/>
      <c r="N124" s="156"/>
      <c r="O124" s="156"/>
      <c r="P124" s="156"/>
      <c r="Q124" s="156"/>
      <c r="R124" s="156"/>
      <c r="S124" s="156"/>
      <c r="T124" s="157"/>
    </row>
    <row r="125" spans="2:20" ht="2.25" customHeight="1" thickTop="1" thickBot="1" x14ac:dyDescent="0.3"/>
    <row r="126" spans="2:20" ht="21" customHeight="1" thickTop="1" x14ac:dyDescent="0.25">
      <c r="B126" s="80" t="s">
        <v>92</v>
      </c>
      <c r="C126" s="81"/>
      <c r="D126" s="81"/>
      <c r="E126" s="81"/>
      <c r="F126" s="81"/>
      <c r="G126" s="81"/>
      <c r="H126" s="81"/>
      <c r="I126" s="81"/>
      <c r="J126" s="81"/>
      <c r="K126" s="81"/>
      <c r="L126" s="81"/>
      <c r="M126" s="81"/>
      <c r="N126" s="81"/>
      <c r="O126" s="81"/>
      <c r="P126" s="81"/>
      <c r="Q126" s="81"/>
      <c r="R126" s="81"/>
      <c r="S126" s="81"/>
      <c r="T126" s="82"/>
    </row>
    <row r="127" spans="2:20" ht="47.25" customHeight="1" x14ac:dyDescent="0.25">
      <c r="B127" s="252" t="s">
        <v>91</v>
      </c>
      <c r="C127" s="253"/>
      <c r="D127" s="253"/>
      <c r="E127" s="253"/>
      <c r="F127" s="253"/>
      <c r="G127" s="253"/>
      <c r="H127" s="253"/>
      <c r="I127" s="253"/>
      <c r="J127" s="253"/>
      <c r="K127" s="253"/>
      <c r="L127" s="253"/>
      <c r="M127" s="253"/>
      <c r="N127" s="253"/>
      <c r="O127" s="253"/>
      <c r="P127" s="253"/>
      <c r="Q127" s="253"/>
      <c r="R127" s="253"/>
      <c r="S127" s="253"/>
      <c r="T127" s="254"/>
    </row>
    <row r="128" spans="2:20" ht="24.95" customHeight="1" x14ac:dyDescent="0.3">
      <c r="B128" s="126" t="s">
        <v>47</v>
      </c>
      <c r="C128" s="127"/>
      <c r="D128" s="127"/>
      <c r="E128" s="127"/>
      <c r="F128" s="127"/>
      <c r="G128" s="127"/>
      <c r="H128" s="145"/>
      <c r="I128" s="145"/>
      <c r="J128" s="145"/>
      <c r="K128" s="145"/>
      <c r="L128" s="145"/>
      <c r="M128" s="145"/>
      <c r="N128" s="145"/>
      <c r="O128" s="145"/>
      <c r="P128" s="145"/>
      <c r="Q128" s="145"/>
      <c r="R128" s="145"/>
      <c r="S128" s="145"/>
      <c r="T128" s="146"/>
    </row>
    <row r="129" spans="2:20" ht="24.95" customHeight="1" x14ac:dyDescent="0.3">
      <c r="B129" s="126"/>
      <c r="C129" s="127"/>
      <c r="D129" s="127"/>
      <c r="E129" s="127"/>
      <c r="F129" s="127"/>
      <c r="G129" s="127"/>
      <c r="H129" s="145"/>
      <c r="I129" s="145"/>
      <c r="J129" s="145"/>
      <c r="K129" s="145"/>
      <c r="L129" s="145"/>
      <c r="M129" s="145"/>
      <c r="N129" s="145"/>
      <c r="O129" s="145"/>
      <c r="P129" s="145"/>
      <c r="Q129" s="145"/>
      <c r="R129" s="145"/>
      <c r="S129" s="145"/>
      <c r="T129" s="146"/>
    </row>
    <row r="130" spans="2:20" ht="24.95" customHeight="1" x14ac:dyDescent="0.3">
      <c r="B130" s="126"/>
      <c r="C130" s="127"/>
      <c r="D130" s="127"/>
      <c r="E130" s="127"/>
      <c r="F130" s="127"/>
      <c r="G130" s="127"/>
      <c r="H130" s="145"/>
      <c r="I130" s="145"/>
      <c r="J130" s="145"/>
      <c r="K130" s="145"/>
      <c r="L130" s="145"/>
      <c r="M130" s="145"/>
      <c r="N130" s="145"/>
      <c r="O130" s="145"/>
      <c r="P130" s="145"/>
      <c r="Q130" s="145"/>
      <c r="R130" s="145"/>
      <c r="S130" s="145"/>
      <c r="T130" s="146"/>
    </row>
    <row r="131" spans="2:20" ht="24.95" customHeight="1" x14ac:dyDescent="0.3">
      <c r="B131" s="126"/>
      <c r="C131" s="127"/>
      <c r="D131" s="127"/>
      <c r="E131" s="127"/>
      <c r="F131" s="127"/>
      <c r="G131" s="127"/>
      <c r="H131" s="145"/>
      <c r="I131" s="145"/>
      <c r="J131" s="145"/>
      <c r="K131" s="145"/>
      <c r="L131" s="145"/>
      <c r="M131" s="145"/>
      <c r="N131" s="145"/>
      <c r="O131" s="145"/>
      <c r="P131" s="145"/>
      <c r="Q131" s="145"/>
      <c r="R131" s="145"/>
      <c r="S131" s="145"/>
      <c r="T131" s="146"/>
    </row>
    <row r="132" spans="2:20" ht="24.95" customHeight="1" x14ac:dyDescent="0.3">
      <c r="B132" s="128"/>
      <c r="C132" s="129"/>
      <c r="D132" s="129"/>
      <c r="E132" s="129"/>
      <c r="F132" s="129"/>
      <c r="G132" s="129"/>
      <c r="H132" s="145"/>
      <c r="I132" s="145"/>
      <c r="J132" s="145"/>
      <c r="K132" s="145"/>
      <c r="L132" s="145"/>
      <c r="M132" s="145"/>
      <c r="N132" s="145"/>
      <c r="O132" s="145"/>
      <c r="P132" s="145"/>
      <c r="Q132" s="145"/>
      <c r="R132" s="145"/>
      <c r="S132" s="145"/>
      <c r="T132" s="146"/>
    </row>
    <row r="133" spans="2:20" ht="24.95" customHeight="1" x14ac:dyDescent="0.3">
      <c r="B133" s="124" t="s">
        <v>95</v>
      </c>
      <c r="C133" s="125"/>
      <c r="D133" s="125"/>
      <c r="E133" s="125"/>
      <c r="F133" s="125"/>
      <c r="G133" s="125"/>
      <c r="H133" s="145"/>
      <c r="I133" s="145"/>
      <c r="J133" s="145"/>
      <c r="K133" s="145"/>
      <c r="L133" s="145"/>
      <c r="M133" s="145"/>
      <c r="N133" s="145"/>
      <c r="O133" s="145"/>
      <c r="P133" s="145"/>
      <c r="Q133" s="145"/>
      <c r="R133" s="145"/>
      <c r="S133" s="145"/>
      <c r="T133" s="146"/>
    </row>
    <row r="134" spans="2:20" ht="24.95" customHeight="1" x14ac:dyDescent="0.3">
      <c r="B134" s="126"/>
      <c r="C134" s="127"/>
      <c r="D134" s="127"/>
      <c r="E134" s="127"/>
      <c r="F134" s="127"/>
      <c r="G134" s="127"/>
      <c r="H134" s="145"/>
      <c r="I134" s="145"/>
      <c r="J134" s="145"/>
      <c r="K134" s="145"/>
      <c r="L134" s="145"/>
      <c r="M134" s="145"/>
      <c r="N134" s="145"/>
      <c r="O134" s="145"/>
      <c r="P134" s="145"/>
      <c r="Q134" s="145"/>
      <c r="R134" s="145"/>
      <c r="S134" s="145"/>
      <c r="T134" s="146"/>
    </row>
    <row r="135" spans="2:20" ht="24.95" customHeight="1" x14ac:dyDescent="0.3">
      <c r="B135" s="126"/>
      <c r="C135" s="127"/>
      <c r="D135" s="127"/>
      <c r="E135" s="127"/>
      <c r="F135" s="127"/>
      <c r="G135" s="127"/>
      <c r="H135" s="145"/>
      <c r="I135" s="145"/>
      <c r="J135" s="145"/>
      <c r="K135" s="145"/>
      <c r="L135" s="145"/>
      <c r="M135" s="145"/>
      <c r="N135" s="145"/>
      <c r="O135" s="145"/>
      <c r="P135" s="145"/>
      <c r="Q135" s="145"/>
      <c r="R135" s="145"/>
      <c r="S135" s="145"/>
      <c r="T135" s="146"/>
    </row>
    <row r="136" spans="2:20" ht="24.95" customHeight="1" x14ac:dyDescent="0.3">
      <c r="B136" s="126"/>
      <c r="C136" s="127"/>
      <c r="D136" s="127"/>
      <c r="E136" s="127"/>
      <c r="F136" s="127"/>
      <c r="G136" s="127"/>
      <c r="H136" s="145"/>
      <c r="I136" s="145"/>
      <c r="J136" s="145"/>
      <c r="K136" s="145"/>
      <c r="L136" s="145"/>
      <c r="M136" s="145"/>
      <c r="N136" s="145"/>
      <c r="O136" s="145"/>
      <c r="P136" s="145"/>
      <c r="Q136" s="145"/>
      <c r="R136" s="145"/>
      <c r="S136" s="145"/>
      <c r="T136" s="146"/>
    </row>
    <row r="137" spans="2:20" ht="24.95" customHeight="1" x14ac:dyDescent="0.3">
      <c r="B137" s="128"/>
      <c r="C137" s="129"/>
      <c r="D137" s="129"/>
      <c r="E137" s="129"/>
      <c r="F137" s="129"/>
      <c r="G137" s="129"/>
      <c r="H137" s="145"/>
      <c r="I137" s="145"/>
      <c r="J137" s="145"/>
      <c r="K137" s="145"/>
      <c r="L137" s="145"/>
      <c r="M137" s="145"/>
      <c r="N137" s="145"/>
      <c r="O137" s="145"/>
      <c r="P137" s="145"/>
      <c r="Q137" s="145"/>
      <c r="R137" s="145"/>
      <c r="S137" s="145"/>
      <c r="T137" s="146"/>
    </row>
    <row r="138" spans="2:20" ht="24.95" customHeight="1" x14ac:dyDescent="0.3">
      <c r="B138" s="124" t="s">
        <v>48</v>
      </c>
      <c r="C138" s="125"/>
      <c r="D138" s="125"/>
      <c r="E138" s="125"/>
      <c r="F138" s="125"/>
      <c r="G138" s="125"/>
      <c r="H138" s="145"/>
      <c r="I138" s="145"/>
      <c r="J138" s="145"/>
      <c r="K138" s="145"/>
      <c r="L138" s="145"/>
      <c r="M138" s="145"/>
      <c r="N138" s="145"/>
      <c r="O138" s="145"/>
      <c r="P138" s="145"/>
      <c r="Q138" s="145"/>
      <c r="R138" s="145"/>
      <c r="S138" s="145"/>
      <c r="T138" s="146"/>
    </row>
    <row r="139" spans="2:20" ht="24.95" customHeight="1" x14ac:dyDescent="0.3">
      <c r="B139" s="126"/>
      <c r="C139" s="127"/>
      <c r="D139" s="127"/>
      <c r="E139" s="127"/>
      <c r="F139" s="127"/>
      <c r="G139" s="127"/>
      <c r="H139" s="145"/>
      <c r="I139" s="145"/>
      <c r="J139" s="145"/>
      <c r="K139" s="145"/>
      <c r="L139" s="145"/>
      <c r="M139" s="145"/>
      <c r="N139" s="145"/>
      <c r="O139" s="145"/>
      <c r="P139" s="145"/>
      <c r="Q139" s="145"/>
      <c r="R139" s="145"/>
      <c r="S139" s="145"/>
      <c r="T139" s="146"/>
    </row>
    <row r="140" spans="2:20" ht="24.95" customHeight="1" x14ac:dyDescent="0.3">
      <c r="B140" s="126"/>
      <c r="C140" s="127"/>
      <c r="D140" s="127"/>
      <c r="E140" s="127"/>
      <c r="F140" s="127"/>
      <c r="G140" s="127"/>
      <c r="H140" s="145"/>
      <c r="I140" s="145"/>
      <c r="J140" s="145"/>
      <c r="K140" s="145"/>
      <c r="L140" s="145"/>
      <c r="M140" s="145"/>
      <c r="N140" s="145"/>
      <c r="O140" s="145"/>
      <c r="P140" s="145"/>
      <c r="Q140" s="145"/>
      <c r="R140" s="145"/>
      <c r="S140" s="145"/>
      <c r="T140" s="146"/>
    </row>
    <row r="141" spans="2:20" ht="24.95" customHeight="1" x14ac:dyDescent="0.3">
      <c r="B141" s="126"/>
      <c r="C141" s="127"/>
      <c r="D141" s="127"/>
      <c r="E141" s="127"/>
      <c r="F141" s="127"/>
      <c r="G141" s="127"/>
      <c r="H141" s="145"/>
      <c r="I141" s="145"/>
      <c r="J141" s="145"/>
      <c r="K141" s="145"/>
      <c r="L141" s="145"/>
      <c r="M141" s="145"/>
      <c r="N141" s="145"/>
      <c r="O141" s="145"/>
      <c r="P141" s="145"/>
      <c r="Q141" s="145"/>
      <c r="R141" s="145"/>
      <c r="S141" s="145"/>
      <c r="T141" s="146"/>
    </row>
    <row r="142" spans="2:20" ht="24.95" customHeight="1" x14ac:dyDescent="0.3">
      <c r="B142" s="128"/>
      <c r="C142" s="129"/>
      <c r="D142" s="129"/>
      <c r="E142" s="129"/>
      <c r="F142" s="129"/>
      <c r="G142" s="129"/>
      <c r="H142" s="145"/>
      <c r="I142" s="145"/>
      <c r="J142" s="145"/>
      <c r="K142" s="145"/>
      <c r="L142" s="145"/>
      <c r="M142" s="145"/>
      <c r="N142" s="145"/>
      <c r="O142" s="145"/>
      <c r="P142" s="145"/>
      <c r="Q142" s="145"/>
      <c r="R142" s="145"/>
      <c r="S142" s="145"/>
      <c r="T142" s="146"/>
    </row>
    <row r="143" spans="2:20" ht="24.95" customHeight="1" x14ac:dyDescent="0.3">
      <c r="B143" s="184" t="s">
        <v>49</v>
      </c>
      <c r="C143" s="185"/>
      <c r="D143" s="185"/>
      <c r="E143" s="185"/>
      <c r="F143" s="185"/>
      <c r="G143" s="185"/>
      <c r="H143" s="145"/>
      <c r="I143" s="145"/>
      <c r="J143" s="145"/>
      <c r="K143" s="145"/>
      <c r="L143" s="145"/>
      <c r="M143" s="145"/>
      <c r="N143" s="145"/>
      <c r="O143" s="145"/>
      <c r="P143" s="145"/>
      <c r="Q143" s="145"/>
      <c r="R143" s="145"/>
      <c r="S143" s="145"/>
      <c r="T143" s="146"/>
    </row>
    <row r="144" spans="2:20" ht="24.95" customHeight="1" x14ac:dyDescent="0.3">
      <c r="B144" s="186"/>
      <c r="C144" s="187"/>
      <c r="D144" s="187"/>
      <c r="E144" s="187"/>
      <c r="F144" s="187"/>
      <c r="G144" s="187"/>
      <c r="H144" s="145"/>
      <c r="I144" s="145"/>
      <c r="J144" s="145"/>
      <c r="K144" s="145"/>
      <c r="L144" s="145"/>
      <c r="M144" s="145"/>
      <c r="N144" s="145"/>
      <c r="O144" s="145"/>
      <c r="P144" s="145"/>
      <c r="Q144" s="145"/>
      <c r="R144" s="145"/>
      <c r="S144" s="145"/>
      <c r="T144" s="146"/>
    </row>
    <row r="145" spans="2:20" ht="24.95" customHeight="1" x14ac:dyDescent="0.3">
      <c r="B145" s="186"/>
      <c r="C145" s="187"/>
      <c r="D145" s="187"/>
      <c r="E145" s="187"/>
      <c r="F145" s="187"/>
      <c r="G145" s="187"/>
      <c r="H145" s="145"/>
      <c r="I145" s="145"/>
      <c r="J145" s="145"/>
      <c r="K145" s="145"/>
      <c r="L145" s="145"/>
      <c r="M145" s="145"/>
      <c r="N145" s="145"/>
      <c r="O145" s="145"/>
      <c r="P145" s="145"/>
      <c r="Q145" s="145"/>
      <c r="R145" s="145"/>
      <c r="S145" s="145"/>
      <c r="T145" s="146"/>
    </row>
    <row r="146" spans="2:20" ht="24.95" customHeight="1" x14ac:dyDescent="0.3">
      <c r="B146" s="186"/>
      <c r="C146" s="187"/>
      <c r="D146" s="187"/>
      <c r="E146" s="187"/>
      <c r="F146" s="187"/>
      <c r="G146" s="187"/>
      <c r="H146" s="145"/>
      <c r="I146" s="145"/>
      <c r="J146" s="145"/>
      <c r="K146" s="145"/>
      <c r="L146" s="145"/>
      <c r="M146" s="145"/>
      <c r="N146" s="145"/>
      <c r="O146" s="145"/>
      <c r="P146" s="145"/>
      <c r="Q146" s="145"/>
      <c r="R146" s="145"/>
      <c r="S146" s="145"/>
      <c r="T146" s="146"/>
    </row>
    <row r="147" spans="2:20" ht="24.95" customHeight="1" x14ac:dyDescent="0.3">
      <c r="B147" s="188"/>
      <c r="C147" s="189"/>
      <c r="D147" s="189"/>
      <c r="E147" s="189"/>
      <c r="F147" s="189"/>
      <c r="G147" s="189"/>
      <c r="H147" s="145"/>
      <c r="I147" s="145"/>
      <c r="J147" s="145"/>
      <c r="K147" s="145"/>
      <c r="L147" s="145"/>
      <c r="M147" s="145"/>
      <c r="N147" s="145"/>
      <c r="O147" s="145"/>
      <c r="P147" s="145"/>
      <c r="Q147" s="145"/>
      <c r="R147" s="145"/>
      <c r="S147" s="145"/>
      <c r="T147" s="146"/>
    </row>
    <row r="148" spans="2:20" ht="24.95" customHeight="1" x14ac:dyDescent="0.3">
      <c r="B148" s="124" t="s">
        <v>50</v>
      </c>
      <c r="C148" s="125"/>
      <c r="D148" s="125"/>
      <c r="E148" s="125"/>
      <c r="F148" s="125"/>
      <c r="G148" s="125"/>
      <c r="H148" s="145"/>
      <c r="I148" s="145"/>
      <c r="J148" s="145"/>
      <c r="K148" s="145"/>
      <c r="L148" s="145"/>
      <c r="M148" s="145"/>
      <c r="N148" s="145"/>
      <c r="O148" s="145"/>
      <c r="P148" s="145"/>
      <c r="Q148" s="145"/>
      <c r="R148" s="145"/>
      <c r="S148" s="145"/>
      <c r="T148" s="146"/>
    </row>
    <row r="149" spans="2:20" ht="24.95" customHeight="1" x14ac:dyDescent="0.3">
      <c r="B149" s="126"/>
      <c r="C149" s="127"/>
      <c r="D149" s="127"/>
      <c r="E149" s="127"/>
      <c r="F149" s="127"/>
      <c r="G149" s="127"/>
      <c r="H149" s="145"/>
      <c r="I149" s="145"/>
      <c r="J149" s="145"/>
      <c r="K149" s="145"/>
      <c r="L149" s="145"/>
      <c r="M149" s="145"/>
      <c r="N149" s="145"/>
      <c r="O149" s="145"/>
      <c r="P149" s="145"/>
      <c r="Q149" s="145"/>
      <c r="R149" s="145"/>
      <c r="S149" s="145"/>
      <c r="T149" s="146"/>
    </row>
    <row r="150" spans="2:20" ht="24.95" customHeight="1" x14ac:dyDescent="0.3">
      <c r="B150" s="126"/>
      <c r="C150" s="127"/>
      <c r="D150" s="127"/>
      <c r="E150" s="127"/>
      <c r="F150" s="127"/>
      <c r="G150" s="127"/>
      <c r="H150" s="145"/>
      <c r="I150" s="145"/>
      <c r="J150" s="145"/>
      <c r="K150" s="145"/>
      <c r="L150" s="145"/>
      <c r="M150" s="145"/>
      <c r="N150" s="145"/>
      <c r="O150" s="145"/>
      <c r="P150" s="145"/>
      <c r="Q150" s="145"/>
      <c r="R150" s="145"/>
      <c r="S150" s="145"/>
      <c r="T150" s="146"/>
    </row>
    <row r="151" spans="2:20" ht="24.95" customHeight="1" x14ac:dyDescent="0.3">
      <c r="B151" s="126"/>
      <c r="C151" s="127"/>
      <c r="D151" s="127"/>
      <c r="E151" s="127"/>
      <c r="F151" s="127"/>
      <c r="G151" s="127"/>
      <c r="H151" s="145"/>
      <c r="I151" s="145"/>
      <c r="J151" s="145"/>
      <c r="K151" s="145"/>
      <c r="L151" s="145"/>
      <c r="M151" s="145"/>
      <c r="N151" s="145"/>
      <c r="O151" s="145"/>
      <c r="P151" s="145"/>
      <c r="Q151" s="145"/>
      <c r="R151" s="145"/>
      <c r="S151" s="145"/>
      <c r="T151" s="146"/>
    </row>
    <row r="152" spans="2:20" ht="24.95" customHeight="1" thickBot="1" x14ac:dyDescent="0.35">
      <c r="B152" s="190"/>
      <c r="C152" s="191"/>
      <c r="D152" s="191"/>
      <c r="E152" s="191"/>
      <c r="F152" s="191"/>
      <c r="G152" s="191"/>
      <c r="H152" s="248"/>
      <c r="I152" s="248"/>
      <c r="J152" s="248"/>
      <c r="K152" s="248"/>
      <c r="L152" s="248"/>
      <c r="M152" s="248"/>
      <c r="N152" s="248"/>
      <c r="O152" s="248"/>
      <c r="P152" s="248"/>
      <c r="Q152" s="248"/>
      <c r="R152" s="248"/>
      <c r="S152" s="248"/>
      <c r="T152" s="249"/>
    </row>
    <row r="153" spans="2:20" ht="10.5" customHeight="1" thickTop="1" thickBot="1" x14ac:dyDescent="0.3">
      <c r="C153" s="6"/>
      <c r="D153" s="6"/>
      <c r="E153" s="6"/>
      <c r="F153" s="6"/>
      <c r="G153" s="6"/>
    </row>
    <row r="154" spans="2:20" ht="36" customHeight="1" thickTop="1" thickBot="1" x14ac:dyDescent="0.3">
      <c r="B154" s="80" t="s">
        <v>130</v>
      </c>
      <c r="C154" s="81"/>
      <c r="D154" s="81"/>
      <c r="E154" s="81"/>
      <c r="F154" s="81"/>
      <c r="G154" s="81"/>
      <c r="H154" s="81"/>
      <c r="I154" s="81"/>
      <c r="J154" s="81"/>
      <c r="K154" s="81"/>
      <c r="L154" s="81"/>
      <c r="M154" s="81"/>
      <c r="N154" s="81"/>
      <c r="O154" s="81"/>
      <c r="P154" s="81"/>
      <c r="Q154" s="81"/>
      <c r="R154" s="81"/>
      <c r="S154" s="81"/>
      <c r="T154" s="82"/>
    </row>
    <row r="155" spans="2:20" ht="36" customHeight="1" x14ac:dyDescent="0.25">
      <c r="B155" s="192" t="s">
        <v>129</v>
      </c>
      <c r="C155" s="193"/>
      <c r="D155" s="193"/>
      <c r="E155" s="193"/>
      <c r="F155" s="193"/>
      <c r="G155" s="193"/>
      <c r="H155" s="193"/>
      <c r="I155" s="193"/>
      <c r="J155" s="193"/>
      <c r="K155" s="193"/>
      <c r="L155" s="193"/>
      <c r="M155" s="193"/>
      <c r="N155" s="194"/>
      <c r="O155" s="265" t="s">
        <v>56</v>
      </c>
      <c r="P155" s="172"/>
      <c r="Q155" s="173"/>
      <c r="R155" s="174"/>
      <c r="S155" s="276">
        <v>1</v>
      </c>
      <c r="T155" s="273"/>
    </row>
    <row r="156" spans="2:20" ht="39" customHeight="1" thickBot="1" x14ac:dyDescent="0.3">
      <c r="B156" s="118" t="s">
        <v>160</v>
      </c>
      <c r="C156" s="119"/>
      <c r="D156" s="119"/>
      <c r="E156" s="119"/>
      <c r="F156" s="119"/>
      <c r="G156" s="119"/>
      <c r="H156" s="119"/>
      <c r="I156" s="119"/>
      <c r="J156" s="119"/>
      <c r="K156" s="119"/>
      <c r="L156" s="119"/>
      <c r="M156" s="119"/>
      <c r="N156" s="120"/>
      <c r="O156" s="265"/>
      <c r="P156" s="175"/>
      <c r="Q156" s="176"/>
      <c r="R156" s="177"/>
      <c r="S156" s="276"/>
      <c r="T156" s="273"/>
    </row>
    <row r="157" spans="2:20" ht="42.75" customHeight="1" x14ac:dyDescent="0.25">
      <c r="B157" s="121" t="s">
        <v>51</v>
      </c>
      <c r="C157" s="122"/>
      <c r="D157" s="123"/>
      <c r="E157" s="143" t="s">
        <v>52</v>
      </c>
      <c r="F157" s="143"/>
      <c r="G157" s="143"/>
      <c r="H157" s="143" t="s">
        <v>53</v>
      </c>
      <c r="I157" s="144"/>
      <c r="J157" s="144"/>
      <c r="K157" s="41"/>
      <c r="L157" s="143" t="s">
        <v>54</v>
      </c>
      <c r="M157" s="144"/>
      <c r="N157" s="144"/>
      <c r="O157" s="42"/>
      <c r="P157" s="143" t="s">
        <v>55</v>
      </c>
      <c r="Q157" s="144"/>
      <c r="R157" s="144"/>
      <c r="S157" s="274"/>
      <c r="T157" s="275"/>
    </row>
    <row r="158" spans="2:20" ht="36" customHeight="1" x14ac:dyDescent="0.25">
      <c r="B158" s="116"/>
      <c r="C158" s="117"/>
      <c r="D158" s="117"/>
      <c r="E158" s="141"/>
      <c r="F158" s="141"/>
      <c r="G158" s="141"/>
      <c r="H158" s="141"/>
      <c r="I158" s="141"/>
      <c r="J158" s="141"/>
      <c r="K158" s="8" t="s">
        <v>57</v>
      </c>
      <c r="L158" s="142"/>
      <c r="M158" s="142"/>
      <c r="N158" s="142"/>
      <c r="O158" s="8" t="s">
        <v>56</v>
      </c>
      <c r="P158" s="140" t="str">
        <f>IF(OR(H158="",L158=""),"",H158*L158)</f>
        <v/>
      </c>
      <c r="Q158" s="140"/>
      <c r="R158" s="140"/>
      <c r="S158" s="272" t="s">
        <v>58</v>
      </c>
      <c r="T158" s="273"/>
    </row>
    <row r="159" spans="2:20" ht="36" customHeight="1" x14ac:dyDescent="0.25">
      <c r="B159" s="116"/>
      <c r="C159" s="117"/>
      <c r="D159" s="117"/>
      <c r="E159" s="141"/>
      <c r="F159" s="141"/>
      <c r="G159" s="141"/>
      <c r="H159" s="141"/>
      <c r="I159" s="141"/>
      <c r="J159" s="141"/>
      <c r="K159" s="8" t="s">
        <v>57</v>
      </c>
      <c r="L159" s="142"/>
      <c r="M159" s="142"/>
      <c r="N159" s="142"/>
      <c r="O159" s="8" t="s">
        <v>56</v>
      </c>
      <c r="P159" s="140" t="str">
        <f t="shared" ref="P159:P163" si="28">IF(OR(H159="",L159=""),"",H159*L159)</f>
        <v/>
      </c>
      <c r="Q159" s="140"/>
      <c r="R159" s="140"/>
      <c r="S159" s="272" t="s">
        <v>59</v>
      </c>
      <c r="T159" s="273"/>
    </row>
    <row r="160" spans="2:20" ht="36" customHeight="1" x14ac:dyDescent="0.25">
      <c r="B160" s="116"/>
      <c r="C160" s="117"/>
      <c r="D160" s="117"/>
      <c r="E160" s="141"/>
      <c r="F160" s="141"/>
      <c r="G160" s="141"/>
      <c r="H160" s="141"/>
      <c r="I160" s="141"/>
      <c r="J160" s="141"/>
      <c r="K160" s="8" t="s">
        <v>57</v>
      </c>
      <c r="L160" s="142"/>
      <c r="M160" s="142"/>
      <c r="N160" s="142"/>
      <c r="O160" s="8" t="s">
        <v>56</v>
      </c>
      <c r="P160" s="140" t="str">
        <f t="shared" si="28"/>
        <v/>
      </c>
      <c r="Q160" s="140"/>
      <c r="R160" s="140"/>
      <c r="S160" s="272" t="s">
        <v>60</v>
      </c>
      <c r="T160" s="273"/>
    </row>
    <row r="161" spans="2:20" ht="36" customHeight="1" x14ac:dyDescent="0.25">
      <c r="B161" s="116"/>
      <c r="C161" s="117"/>
      <c r="D161" s="117"/>
      <c r="E161" s="141"/>
      <c r="F161" s="141"/>
      <c r="G161" s="141"/>
      <c r="H161" s="141"/>
      <c r="I161" s="141"/>
      <c r="J161" s="141"/>
      <c r="K161" s="8" t="s">
        <v>57</v>
      </c>
      <c r="L161" s="142"/>
      <c r="M161" s="142"/>
      <c r="N161" s="142"/>
      <c r="O161" s="8" t="s">
        <v>56</v>
      </c>
      <c r="P161" s="140" t="str">
        <f t="shared" si="28"/>
        <v/>
      </c>
      <c r="Q161" s="140"/>
      <c r="R161" s="140"/>
      <c r="S161" s="272" t="s">
        <v>61</v>
      </c>
      <c r="T161" s="273"/>
    </row>
    <row r="162" spans="2:20" ht="36" customHeight="1" x14ac:dyDescent="0.25">
      <c r="B162" s="116"/>
      <c r="C162" s="117"/>
      <c r="D162" s="117"/>
      <c r="E162" s="141"/>
      <c r="F162" s="141"/>
      <c r="G162" s="141"/>
      <c r="H162" s="141"/>
      <c r="I162" s="141"/>
      <c r="J162" s="141"/>
      <c r="K162" s="8" t="s">
        <v>57</v>
      </c>
      <c r="L162" s="142"/>
      <c r="M162" s="142"/>
      <c r="N162" s="142"/>
      <c r="O162" s="8" t="s">
        <v>56</v>
      </c>
      <c r="P162" s="140" t="str">
        <f t="shared" si="28"/>
        <v/>
      </c>
      <c r="Q162" s="140"/>
      <c r="R162" s="140"/>
      <c r="S162" s="272" t="s">
        <v>62</v>
      </c>
      <c r="T162" s="273"/>
    </row>
    <row r="163" spans="2:20" ht="36" customHeight="1" x14ac:dyDescent="0.25">
      <c r="B163" s="116"/>
      <c r="C163" s="117"/>
      <c r="D163" s="117"/>
      <c r="E163" s="141"/>
      <c r="F163" s="141"/>
      <c r="G163" s="141"/>
      <c r="H163" s="141"/>
      <c r="I163" s="141"/>
      <c r="J163" s="141"/>
      <c r="K163" s="8" t="s">
        <v>57</v>
      </c>
      <c r="L163" s="142"/>
      <c r="M163" s="142"/>
      <c r="N163" s="142"/>
      <c r="O163" s="8" t="s">
        <v>56</v>
      </c>
      <c r="P163" s="140" t="str">
        <f t="shared" si="28"/>
        <v/>
      </c>
      <c r="Q163" s="140"/>
      <c r="R163" s="140"/>
      <c r="S163" s="272" t="s">
        <v>63</v>
      </c>
      <c r="T163" s="273"/>
    </row>
    <row r="164" spans="2:20" ht="36" customHeight="1" x14ac:dyDescent="0.25">
      <c r="B164" s="169" t="s">
        <v>133</v>
      </c>
      <c r="C164" s="170"/>
      <c r="D164" s="170"/>
      <c r="E164" s="170"/>
      <c r="F164" s="170"/>
      <c r="G164" s="170"/>
      <c r="H164" s="170"/>
      <c r="I164" s="170"/>
      <c r="J164" s="170"/>
      <c r="K164" s="170"/>
      <c r="L164" s="170"/>
      <c r="M164" s="170"/>
      <c r="N164" s="170"/>
      <c r="O164" s="171"/>
      <c r="P164" s="140" t="str">
        <f>IF(SUM(P158:P163)=0,"",SUM(P158:P163))</f>
        <v/>
      </c>
      <c r="Q164" s="140"/>
      <c r="R164" s="140"/>
      <c r="S164" s="272">
        <v>2</v>
      </c>
      <c r="T164" s="273"/>
    </row>
    <row r="165" spans="2:20" ht="36" customHeight="1" x14ac:dyDescent="0.25">
      <c r="B165" s="169" t="s">
        <v>134</v>
      </c>
      <c r="C165" s="170"/>
      <c r="D165" s="170"/>
      <c r="E165" s="170"/>
      <c r="F165" s="170"/>
      <c r="G165" s="170"/>
      <c r="H165" s="170"/>
      <c r="I165" s="170"/>
      <c r="J165" s="170"/>
      <c r="K165" s="170"/>
      <c r="L165" s="170"/>
      <c r="M165" s="170"/>
      <c r="N165" s="170"/>
      <c r="O165" s="171"/>
      <c r="P165" s="140">
        <f>IF(SUM(P158:P163)=0,0,P164*4.3)</f>
        <v>0</v>
      </c>
      <c r="Q165" s="140"/>
      <c r="R165" s="140"/>
      <c r="S165" s="302">
        <v>3</v>
      </c>
      <c r="T165" s="303"/>
    </row>
    <row r="166" spans="2:20" ht="105.75" customHeight="1" x14ac:dyDescent="0.25">
      <c r="B166" s="149" t="s">
        <v>158</v>
      </c>
      <c r="C166" s="150"/>
      <c r="D166" s="150"/>
      <c r="E166" s="150"/>
      <c r="F166" s="150"/>
      <c r="G166" s="150"/>
      <c r="H166" s="150"/>
      <c r="I166" s="150"/>
      <c r="J166" s="150"/>
      <c r="K166" s="150"/>
      <c r="L166" s="150"/>
      <c r="M166" s="150"/>
      <c r="N166" s="150"/>
      <c r="O166" s="150"/>
      <c r="P166" s="150"/>
      <c r="Q166" s="150"/>
      <c r="R166" s="150"/>
      <c r="S166" s="150"/>
      <c r="T166" s="151"/>
    </row>
    <row r="167" spans="2:20" ht="56.25" customHeight="1" thickBot="1" x14ac:dyDescent="0.3">
      <c r="B167" s="304" t="s">
        <v>162</v>
      </c>
      <c r="C167" s="305"/>
      <c r="D167" s="305"/>
      <c r="E167" s="305"/>
      <c r="F167" s="305"/>
      <c r="G167" s="305"/>
      <c r="H167" s="305"/>
      <c r="I167" s="305"/>
      <c r="J167" s="305"/>
      <c r="K167" s="305"/>
      <c r="L167" s="305"/>
      <c r="M167" s="305"/>
      <c r="N167" s="305"/>
      <c r="O167" s="305"/>
      <c r="P167" s="305"/>
      <c r="Q167" s="305"/>
      <c r="R167" s="305"/>
      <c r="S167" s="305"/>
      <c r="T167" s="306"/>
    </row>
    <row r="168" spans="2:20" ht="6.75" customHeight="1" thickTop="1" thickBot="1" x14ac:dyDescent="0.3">
      <c r="C168" s="6"/>
      <c r="D168" s="6"/>
      <c r="E168" s="6"/>
      <c r="F168" s="6"/>
      <c r="G168" s="6"/>
    </row>
    <row r="169" spans="2:20" ht="21" customHeight="1" thickTop="1" thickBot="1" x14ac:dyDescent="0.3">
      <c r="B169" s="80" t="s">
        <v>131</v>
      </c>
      <c r="C169" s="81"/>
      <c r="D169" s="81"/>
      <c r="E169" s="81"/>
      <c r="F169" s="81"/>
      <c r="G169" s="81"/>
      <c r="H169" s="81"/>
      <c r="I169" s="81"/>
      <c r="J169" s="81"/>
      <c r="K169" s="81"/>
      <c r="L169" s="81"/>
      <c r="M169" s="81"/>
      <c r="N169" s="81"/>
      <c r="O169" s="81"/>
      <c r="P169" s="81"/>
      <c r="Q169" s="81"/>
      <c r="R169" s="81"/>
      <c r="S169" s="81"/>
      <c r="T169" s="82"/>
    </row>
    <row r="170" spans="2:20" ht="21" customHeight="1" x14ac:dyDescent="0.25">
      <c r="B170" s="192" t="s">
        <v>132</v>
      </c>
      <c r="C170" s="193"/>
      <c r="D170" s="193"/>
      <c r="E170" s="193"/>
      <c r="F170" s="193"/>
      <c r="G170" s="193"/>
      <c r="H170" s="193"/>
      <c r="I170" s="193"/>
      <c r="J170" s="193"/>
      <c r="K170" s="193"/>
      <c r="L170" s="193"/>
      <c r="M170" s="193"/>
      <c r="N170" s="194"/>
      <c r="O170" s="265" t="s">
        <v>56</v>
      </c>
      <c r="P170" s="172"/>
      <c r="Q170" s="173"/>
      <c r="R170" s="174"/>
      <c r="S170" s="276">
        <v>1</v>
      </c>
      <c r="T170" s="273"/>
    </row>
    <row r="171" spans="2:20" ht="38.25" customHeight="1" thickBot="1" x14ac:dyDescent="0.3">
      <c r="B171" s="118" t="s">
        <v>160</v>
      </c>
      <c r="C171" s="119"/>
      <c r="D171" s="119"/>
      <c r="E171" s="119"/>
      <c r="F171" s="119"/>
      <c r="G171" s="119"/>
      <c r="H171" s="119"/>
      <c r="I171" s="119"/>
      <c r="J171" s="119"/>
      <c r="K171" s="119"/>
      <c r="L171" s="119"/>
      <c r="M171" s="119"/>
      <c r="N171" s="120"/>
      <c r="O171" s="265"/>
      <c r="P171" s="175"/>
      <c r="Q171" s="176"/>
      <c r="R171" s="177"/>
      <c r="S171" s="276"/>
      <c r="T171" s="273"/>
    </row>
    <row r="172" spans="2:20" ht="42" customHeight="1" x14ac:dyDescent="0.25">
      <c r="B172" s="121" t="s">
        <v>51</v>
      </c>
      <c r="C172" s="122"/>
      <c r="D172" s="123"/>
      <c r="E172" s="143" t="s">
        <v>52</v>
      </c>
      <c r="F172" s="143"/>
      <c r="G172" s="143"/>
      <c r="H172" s="143" t="s">
        <v>53</v>
      </c>
      <c r="I172" s="144"/>
      <c r="J172" s="144"/>
      <c r="K172" s="41"/>
      <c r="L172" s="143" t="s">
        <v>54</v>
      </c>
      <c r="M172" s="144"/>
      <c r="N172" s="144"/>
      <c r="O172" s="42"/>
      <c r="P172" s="143" t="s">
        <v>55</v>
      </c>
      <c r="Q172" s="144"/>
      <c r="R172" s="144"/>
      <c r="S172" s="274"/>
      <c r="T172" s="275"/>
    </row>
    <row r="173" spans="2:20" ht="36" customHeight="1" x14ac:dyDescent="0.25">
      <c r="B173" s="116"/>
      <c r="C173" s="117"/>
      <c r="D173" s="117"/>
      <c r="E173" s="141"/>
      <c r="F173" s="141"/>
      <c r="G173" s="141"/>
      <c r="H173" s="141"/>
      <c r="I173" s="141"/>
      <c r="J173" s="141"/>
      <c r="K173" s="8" t="s">
        <v>57</v>
      </c>
      <c r="L173" s="142"/>
      <c r="M173" s="142"/>
      <c r="N173" s="142"/>
      <c r="O173" s="8" t="s">
        <v>56</v>
      </c>
      <c r="P173" s="140" t="str">
        <f>IF(OR(H173="",L173=""),"",H173*L173)</f>
        <v/>
      </c>
      <c r="Q173" s="140"/>
      <c r="R173" s="140"/>
      <c r="S173" s="272" t="s">
        <v>58</v>
      </c>
      <c r="T173" s="273"/>
    </row>
    <row r="174" spans="2:20" ht="36" customHeight="1" x14ac:dyDescent="0.25">
      <c r="B174" s="116"/>
      <c r="C174" s="117"/>
      <c r="D174" s="117"/>
      <c r="E174" s="141"/>
      <c r="F174" s="141"/>
      <c r="G174" s="141"/>
      <c r="H174" s="141"/>
      <c r="I174" s="141"/>
      <c r="J174" s="141"/>
      <c r="K174" s="8" t="s">
        <v>57</v>
      </c>
      <c r="L174" s="142"/>
      <c r="M174" s="142"/>
      <c r="N174" s="142"/>
      <c r="O174" s="8" t="s">
        <v>56</v>
      </c>
      <c r="P174" s="140" t="str">
        <f t="shared" ref="P174:P178" si="29">IF(OR(H174="",L174=""),"",H174*L174)</f>
        <v/>
      </c>
      <c r="Q174" s="140"/>
      <c r="R174" s="140"/>
      <c r="S174" s="272" t="s">
        <v>59</v>
      </c>
      <c r="T174" s="273"/>
    </row>
    <row r="175" spans="2:20" ht="36" customHeight="1" x14ac:dyDescent="0.25">
      <c r="B175" s="116"/>
      <c r="C175" s="117"/>
      <c r="D175" s="117"/>
      <c r="E175" s="141"/>
      <c r="F175" s="141"/>
      <c r="G175" s="141"/>
      <c r="H175" s="141"/>
      <c r="I175" s="141"/>
      <c r="J175" s="141"/>
      <c r="K175" s="8" t="s">
        <v>57</v>
      </c>
      <c r="L175" s="142"/>
      <c r="M175" s="142"/>
      <c r="N175" s="142"/>
      <c r="O175" s="8" t="s">
        <v>56</v>
      </c>
      <c r="P175" s="140" t="str">
        <f t="shared" si="29"/>
        <v/>
      </c>
      <c r="Q175" s="140"/>
      <c r="R175" s="140"/>
      <c r="S175" s="272" t="s">
        <v>60</v>
      </c>
      <c r="T175" s="273"/>
    </row>
    <row r="176" spans="2:20" ht="36" customHeight="1" x14ac:dyDescent="0.25">
      <c r="B176" s="116"/>
      <c r="C176" s="117"/>
      <c r="D176" s="117"/>
      <c r="E176" s="141"/>
      <c r="F176" s="141"/>
      <c r="G176" s="141"/>
      <c r="H176" s="141"/>
      <c r="I176" s="141"/>
      <c r="J176" s="141"/>
      <c r="K176" s="8" t="s">
        <v>57</v>
      </c>
      <c r="L176" s="142"/>
      <c r="M176" s="142"/>
      <c r="N176" s="142"/>
      <c r="O176" s="8" t="s">
        <v>56</v>
      </c>
      <c r="P176" s="140" t="str">
        <f t="shared" si="29"/>
        <v/>
      </c>
      <c r="Q176" s="140"/>
      <c r="R176" s="140"/>
      <c r="S176" s="272" t="s">
        <v>61</v>
      </c>
      <c r="T176" s="273"/>
    </row>
    <row r="177" spans="2:20" ht="36" customHeight="1" x14ac:dyDescent="0.25">
      <c r="B177" s="116"/>
      <c r="C177" s="117"/>
      <c r="D177" s="117"/>
      <c r="E177" s="141"/>
      <c r="F177" s="141"/>
      <c r="G177" s="141"/>
      <c r="H177" s="141"/>
      <c r="I177" s="141"/>
      <c r="J177" s="141"/>
      <c r="K177" s="8" t="s">
        <v>57</v>
      </c>
      <c r="L177" s="142"/>
      <c r="M177" s="142"/>
      <c r="N177" s="142"/>
      <c r="O177" s="8" t="s">
        <v>56</v>
      </c>
      <c r="P177" s="140" t="str">
        <f t="shared" si="29"/>
        <v/>
      </c>
      <c r="Q177" s="140"/>
      <c r="R177" s="140"/>
      <c r="S177" s="272" t="s">
        <v>62</v>
      </c>
      <c r="T177" s="273"/>
    </row>
    <row r="178" spans="2:20" ht="36" customHeight="1" x14ac:dyDescent="0.25">
      <c r="B178" s="116"/>
      <c r="C178" s="117"/>
      <c r="D178" s="117"/>
      <c r="E178" s="141"/>
      <c r="F178" s="141"/>
      <c r="G178" s="141"/>
      <c r="H178" s="141"/>
      <c r="I178" s="141"/>
      <c r="J178" s="141"/>
      <c r="K178" s="8" t="s">
        <v>57</v>
      </c>
      <c r="L178" s="142"/>
      <c r="M178" s="142"/>
      <c r="N178" s="142"/>
      <c r="O178" s="8" t="s">
        <v>56</v>
      </c>
      <c r="P178" s="140" t="str">
        <f t="shared" si="29"/>
        <v/>
      </c>
      <c r="Q178" s="140"/>
      <c r="R178" s="140"/>
      <c r="S178" s="272" t="s">
        <v>63</v>
      </c>
      <c r="T178" s="273"/>
    </row>
    <row r="179" spans="2:20" ht="39.950000000000003" customHeight="1" x14ac:dyDescent="0.25">
      <c r="B179" s="169" t="s">
        <v>133</v>
      </c>
      <c r="C179" s="170"/>
      <c r="D179" s="170"/>
      <c r="E179" s="170"/>
      <c r="F179" s="170"/>
      <c r="G179" s="170"/>
      <c r="H179" s="170"/>
      <c r="I179" s="170"/>
      <c r="J179" s="170"/>
      <c r="K179" s="170"/>
      <c r="L179" s="170"/>
      <c r="M179" s="170"/>
      <c r="N179" s="170"/>
      <c r="O179" s="171"/>
      <c r="P179" s="140" t="str">
        <f>IF(SUM(P173:P178)=0,"",SUM(P173:P178))</f>
        <v/>
      </c>
      <c r="Q179" s="140"/>
      <c r="R179" s="140"/>
      <c r="S179" s="272">
        <v>2</v>
      </c>
      <c r="T179" s="273"/>
    </row>
    <row r="180" spans="2:20" ht="39.950000000000003" customHeight="1" x14ac:dyDescent="0.25">
      <c r="B180" s="169" t="s">
        <v>135</v>
      </c>
      <c r="C180" s="170"/>
      <c r="D180" s="170"/>
      <c r="E180" s="170"/>
      <c r="F180" s="170"/>
      <c r="G180" s="170"/>
      <c r="H180" s="170"/>
      <c r="I180" s="170"/>
      <c r="J180" s="170"/>
      <c r="K180" s="170"/>
      <c r="L180" s="170"/>
      <c r="M180" s="170"/>
      <c r="N180" s="170"/>
      <c r="O180" s="171"/>
      <c r="P180" s="140">
        <f>IF(SUM(P173:P178)=0,0,P179*4.3)</f>
        <v>0</v>
      </c>
      <c r="Q180" s="140"/>
      <c r="R180" s="140"/>
      <c r="S180" s="272">
        <v>3</v>
      </c>
      <c r="T180" s="273"/>
    </row>
    <row r="181" spans="2:20" ht="39.950000000000003" customHeight="1" x14ac:dyDescent="0.25">
      <c r="B181" s="169" t="s">
        <v>144</v>
      </c>
      <c r="C181" s="170"/>
      <c r="D181" s="170"/>
      <c r="E181" s="170"/>
      <c r="F181" s="170"/>
      <c r="G181" s="170"/>
      <c r="H181" s="170"/>
      <c r="I181" s="170"/>
      <c r="J181" s="170"/>
      <c r="K181" s="170"/>
      <c r="L181" s="170"/>
      <c r="M181" s="170"/>
      <c r="N181" s="170"/>
      <c r="O181" s="171"/>
      <c r="P181" s="140" t="str">
        <f>IF(SUM(P158:P163)+SUM(P173:P178)=0,"",P165+P180)</f>
        <v/>
      </c>
      <c r="Q181" s="140"/>
      <c r="R181" s="140"/>
      <c r="S181" s="272">
        <v>4</v>
      </c>
      <c r="T181" s="273"/>
    </row>
    <row r="182" spans="2:20" ht="211.5" customHeight="1" x14ac:dyDescent="0.25">
      <c r="B182" s="149" t="s">
        <v>157</v>
      </c>
      <c r="C182" s="150"/>
      <c r="D182" s="150"/>
      <c r="E182" s="150"/>
      <c r="F182" s="150"/>
      <c r="G182" s="150"/>
      <c r="H182" s="150"/>
      <c r="I182" s="150"/>
      <c r="J182" s="150"/>
      <c r="K182" s="150"/>
      <c r="L182" s="150"/>
      <c r="M182" s="150"/>
      <c r="N182" s="150"/>
      <c r="O182" s="150"/>
      <c r="P182" s="150"/>
      <c r="Q182" s="150"/>
      <c r="R182" s="150"/>
      <c r="S182" s="150"/>
      <c r="T182" s="151"/>
    </row>
    <row r="183" spans="2:20" ht="3.75" customHeight="1" thickBot="1" x14ac:dyDescent="0.3">
      <c r="B183" s="152"/>
      <c r="C183" s="153"/>
      <c r="D183" s="153"/>
      <c r="E183" s="153"/>
      <c r="F183" s="153"/>
      <c r="G183" s="153"/>
      <c r="H183" s="153"/>
      <c r="I183" s="153"/>
      <c r="J183" s="153"/>
      <c r="K183" s="153"/>
      <c r="L183" s="153"/>
      <c r="M183" s="153"/>
      <c r="N183" s="153"/>
      <c r="O183" s="153"/>
      <c r="P183" s="153"/>
      <c r="Q183" s="153"/>
      <c r="R183" s="153"/>
      <c r="S183" s="153"/>
      <c r="T183" s="154"/>
    </row>
    <row r="184" spans="2:20" ht="4.5" customHeight="1" thickTop="1" thickBot="1" x14ac:dyDescent="0.3">
      <c r="B184" s="43"/>
      <c r="C184" s="43"/>
      <c r="D184" s="43"/>
      <c r="E184" s="43"/>
      <c r="F184" s="43"/>
      <c r="G184" s="43"/>
      <c r="H184" s="43"/>
      <c r="I184" s="43"/>
      <c r="J184" s="43"/>
      <c r="K184" s="43"/>
      <c r="L184" s="43"/>
      <c r="M184" s="43"/>
      <c r="N184" s="43"/>
      <c r="O184" s="43"/>
      <c r="P184" s="43"/>
      <c r="Q184" s="43"/>
      <c r="R184" s="43"/>
      <c r="S184" s="43"/>
      <c r="T184" s="43"/>
    </row>
    <row r="185" spans="2:20" ht="21" customHeight="1" thickTop="1" x14ac:dyDescent="0.25">
      <c r="B185" s="80" t="s">
        <v>65</v>
      </c>
      <c r="C185" s="81"/>
      <c r="D185" s="81"/>
      <c r="E185" s="81"/>
      <c r="F185" s="81"/>
      <c r="G185" s="81"/>
      <c r="H185" s="81"/>
      <c r="I185" s="81"/>
      <c r="J185" s="81"/>
      <c r="K185" s="81"/>
      <c r="L185" s="81"/>
      <c r="M185" s="81"/>
      <c r="N185" s="81"/>
      <c r="O185" s="81"/>
      <c r="P185" s="81"/>
      <c r="Q185" s="81"/>
      <c r="R185" s="81"/>
      <c r="S185" s="81"/>
      <c r="T185" s="82"/>
    </row>
    <row r="186" spans="2:20" ht="34.5" customHeight="1" x14ac:dyDescent="0.25">
      <c r="B186" s="147"/>
      <c r="C186" s="148"/>
      <c r="D186" s="148"/>
      <c r="E186" s="148"/>
      <c r="F186" s="148"/>
      <c r="G186" s="148"/>
      <c r="H186" s="148"/>
      <c r="I186" s="148"/>
      <c r="J186" s="148"/>
      <c r="K186" s="148"/>
      <c r="L186" s="148"/>
      <c r="M186" s="148"/>
      <c r="N186" s="148"/>
      <c r="O186" s="148"/>
      <c r="P186" s="148"/>
      <c r="Q186" s="148"/>
      <c r="R186" s="148"/>
      <c r="S186" s="148"/>
      <c r="T186" s="155"/>
    </row>
    <row r="187" spans="2:20" ht="15.75" x14ac:dyDescent="0.25">
      <c r="B187" s="147"/>
      <c r="C187" s="148"/>
      <c r="D187" s="54" t="s">
        <v>66</v>
      </c>
      <c r="E187" s="54"/>
      <c r="F187" s="54"/>
      <c r="G187" s="54"/>
      <c r="H187" s="54"/>
      <c r="I187" s="54"/>
      <c r="J187" s="55"/>
      <c r="K187" s="55"/>
      <c r="L187" s="168" t="s">
        <v>67</v>
      </c>
      <c r="M187" s="168"/>
      <c r="N187" s="168"/>
      <c r="O187" s="168"/>
      <c r="P187" s="168"/>
      <c r="Q187" s="168"/>
      <c r="R187" s="148"/>
      <c r="S187" s="148"/>
      <c r="T187" s="155"/>
    </row>
    <row r="188" spans="2:20" ht="3.75" customHeight="1" thickBot="1" x14ac:dyDescent="0.3">
      <c r="B188" s="10"/>
      <c r="C188" s="16"/>
      <c r="D188" s="16"/>
      <c r="E188" s="16"/>
      <c r="F188" s="16"/>
      <c r="G188" s="16"/>
      <c r="H188" s="16"/>
      <c r="I188" s="16"/>
      <c r="J188" s="16"/>
      <c r="K188" s="16"/>
      <c r="L188" s="16"/>
      <c r="M188" s="16"/>
      <c r="N188" s="16"/>
      <c r="O188" s="16"/>
      <c r="P188" s="16"/>
      <c r="Q188" s="16"/>
      <c r="R188" s="16"/>
      <c r="S188" s="156"/>
      <c r="T188" s="157"/>
    </row>
    <row r="189" spans="2:20" ht="14.25" customHeight="1" thickTop="1" thickBot="1" x14ac:dyDescent="0.3">
      <c r="C189" s="148"/>
      <c r="D189" s="148"/>
      <c r="E189" s="148"/>
      <c r="F189" s="148"/>
      <c r="G189" s="148"/>
      <c r="H189" s="148"/>
      <c r="I189" s="148"/>
      <c r="J189" s="148"/>
      <c r="K189" s="148"/>
      <c r="L189" s="148"/>
      <c r="M189" s="148"/>
      <c r="N189" s="148"/>
      <c r="O189" s="148"/>
      <c r="P189" s="148"/>
      <c r="Q189" s="148"/>
      <c r="R189" s="148"/>
      <c r="S189" s="148"/>
    </row>
    <row r="190" spans="2:20" ht="21" customHeight="1" thickTop="1" x14ac:dyDescent="0.25">
      <c r="B190" s="80" t="s">
        <v>68</v>
      </c>
      <c r="C190" s="81"/>
      <c r="D190" s="81"/>
      <c r="E190" s="81"/>
      <c r="F190" s="81"/>
      <c r="G190" s="81"/>
      <c r="H190" s="81"/>
      <c r="I190" s="81"/>
      <c r="J190" s="81"/>
      <c r="K190" s="81"/>
      <c r="L190" s="81"/>
      <c r="M190" s="81"/>
      <c r="N190" s="81"/>
      <c r="O190" s="81"/>
      <c r="P190" s="81"/>
      <c r="Q190" s="81"/>
      <c r="R190" s="81"/>
      <c r="S190" s="81"/>
      <c r="T190" s="158"/>
    </row>
    <row r="191" spans="2:20" ht="34.5" customHeight="1" x14ac:dyDescent="0.25">
      <c r="B191" s="5"/>
      <c r="C191" s="167"/>
      <c r="D191" s="167"/>
      <c r="E191" s="167"/>
      <c r="F191" s="167"/>
      <c r="G191" s="167"/>
      <c r="H191" s="167"/>
      <c r="I191" s="167"/>
      <c r="J191" s="148"/>
      <c r="K191" s="148"/>
      <c r="L191" s="160"/>
      <c r="M191" s="160"/>
      <c r="N191" s="160"/>
      <c r="O191" s="160"/>
      <c r="P191" s="148"/>
      <c r="Q191" s="148"/>
      <c r="R191" s="148"/>
      <c r="S191" s="148"/>
      <c r="T191" s="155"/>
    </row>
    <row r="192" spans="2:20" ht="15.75" x14ac:dyDescent="0.25">
      <c r="B192" s="5"/>
      <c r="C192" s="159" t="s">
        <v>69</v>
      </c>
      <c r="D192" s="159"/>
      <c r="E192" s="159"/>
      <c r="F192" s="159"/>
      <c r="G192" s="159"/>
      <c r="H192" s="159"/>
      <c r="I192" s="159"/>
      <c r="J192" s="159"/>
      <c r="K192" s="9"/>
      <c r="L192" s="159" t="s">
        <v>71</v>
      </c>
      <c r="M192" s="159"/>
      <c r="N192" s="159"/>
      <c r="O192" s="159"/>
      <c r="P192" s="159"/>
      <c r="Q192" s="159"/>
      <c r="R192" s="159"/>
      <c r="S192" s="159"/>
      <c r="T192" s="155"/>
    </row>
    <row r="193" spans="2:20" ht="38.25" customHeight="1" x14ac:dyDescent="0.25">
      <c r="B193" s="5"/>
      <c r="C193" s="160"/>
      <c r="D193" s="160"/>
      <c r="E193" s="160"/>
      <c r="F193" s="160"/>
      <c r="G193" s="160"/>
      <c r="H193" s="160"/>
      <c r="I193" s="160"/>
      <c r="J193" s="148"/>
      <c r="K193" s="148"/>
      <c r="L193" s="161"/>
      <c r="M193" s="161"/>
      <c r="N193" s="161"/>
      <c r="O193" s="161"/>
      <c r="P193" s="148"/>
      <c r="Q193" s="148"/>
      <c r="R193" s="148"/>
      <c r="S193" s="148"/>
      <c r="T193" s="155"/>
    </row>
    <row r="194" spans="2:20" ht="15.75" x14ac:dyDescent="0.25">
      <c r="B194" s="5"/>
      <c r="C194" s="159" t="s">
        <v>70</v>
      </c>
      <c r="D194" s="159"/>
      <c r="E194" s="159"/>
      <c r="F194" s="159"/>
      <c r="G194" s="159"/>
      <c r="H194" s="159"/>
      <c r="I194" s="159"/>
      <c r="J194" s="148"/>
      <c r="K194" s="148"/>
      <c r="L194" s="280" t="s">
        <v>71</v>
      </c>
      <c r="M194" s="280"/>
      <c r="N194" s="280"/>
      <c r="O194" s="280"/>
      <c r="P194" s="162"/>
      <c r="Q194" s="162"/>
      <c r="R194" s="162"/>
      <c r="S194" s="162"/>
      <c r="T194" s="155"/>
    </row>
    <row r="195" spans="2:20" ht="7.5" customHeight="1" thickBot="1" x14ac:dyDescent="0.3">
      <c r="B195" s="10"/>
      <c r="C195" s="156"/>
      <c r="D195" s="156"/>
      <c r="E195" s="156"/>
      <c r="F195" s="156"/>
      <c r="G195" s="156"/>
      <c r="H195" s="156"/>
      <c r="I195" s="156"/>
      <c r="J195" s="156"/>
      <c r="K195" s="156"/>
      <c r="L195" s="156"/>
      <c r="M195" s="156"/>
      <c r="N195" s="156"/>
      <c r="O195" s="156"/>
      <c r="P195" s="156"/>
      <c r="Q195" s="156"/>
      <c r="R195" s="156"/>
      <c r="S195" s="156"/>
      <c r="T195" s="157"/>
    </row>
    <row r="196" spans="2:20" ht="15" customHeight="1" thickTop="1" thickBot="1" x14ac:dyDescent="0.3">
      <c r="C196" s="148"/>
      <c r="D196" s="148"/>
      <c r="E196" s="148"/>
      <c r="F196" s="148"/>
      <c r="G196" s="148"/>
      <c r="H196" s="148"/>
      <c r="I196" s="148"/>
      <c r="J196" s="148"/>
      <c r="K196" s="148"/>
      <c r="L196" s="148"/>
      <c r="M196" s="148"/>
      <c r="N196" s="148"/>
      <c r="O196" s="148"/>
      <c r="P196" s="148"/>
      <c r="Q196" s="148"/>
      <c r="R196" s="148"/>
      <c r="S196" s="148"/>
    </row>
    <row r="197" spans="2:20" ht="21.75" customHeight="1" thickTop="1" x14ac:dyDescent="0.25">
      <c r="B197" s="80" t="s">
        <v>72</v>
      </c>
      <c r="C197" s="81"/>
      <c r="D197" s="81"/>
      <c r="E197" s="81"/>
      <c r="F197" s="81"/>
      <c r="G197" s="81"/>
      <c r="H197" s="81"/>
      <c r="I197" s="81"/>
      <c r="J197" s="81"/>
      <c r="K197" s="81"/>
      <c r="L197" s="81"/>
      <c r="M197" s="81"/>
      <c r="N197" s="81"/>
      <c r="O197" s="81"/>
      <c r="P197" s="81"/>
      <c r="Q197" s="81"/>
      <c r="R197" s="81"/>
      <c r="S197" s="81"/>
      <c r="T197" s="82"/>
    </row>
    <row r="198" spans="2:20" ht="24.6" customHeight="1" x14ac:dyDescent="0.25">
      <c r="B198" s="269"/>
      <c r="C198" s="167"/>
      <c r="D198" s="167"/>
      <c r="E198" s="167"/>
      <c r="F198" s="167"/>
      <c r="G198" s="167"/>
      <c r="H198" s="167"/>
      <c r="I198" s="167"/>
      <c r="J198" s="167"/>
      <c r="K198" s="167"/>
      <c r="L198" s="167"/>
      <c r="M198" s="167"/>
      <c r="N198" s="167"/>
      <c r="O198" s="167"/>
      <c r="P198" s="167"/>
      <c r="Q198" s="167"/>
      <c r="R198" s="167"/>
      <c r="S198" s="167"/>
      <c r="T198" s="270"/>
    </row>
    <row r="199" spans="2:20" ht="24.6" customHeight="1" x14ac:dyDescent="0.25">
      <c r="B199" s="269"/>
      <c r="C199" s="167"/>
      <c r="D199" s="167"/>
      <c r="E199" s="167"/>
      <c r="F199" s="167"/>
      <c r="G199" s="167"/>
      <c r="H199" s="167"/>
      <c r="I199" s="167"/>
      <c r="J199" s="167"/>
      <c r="K199" s="167"/>
      <c r="L199" s="167"/>
      <c r="M199" s="167"/>
      <c r="N199" s="167"/>
      <c r="O199" s="167"/>
      <c r="P199" s="167"/>
      <c r="Q199" s="167"/>
      <c r="R199" s="167"/>
      <c r="S199" s="167"/>
      <c r="T199" s="270"/>
    </row>
    <row r="200" spans="2:20" ht="24.6" customHeight="1" x14ac:dyDescent="0.25">
      <c r="B200" s="269"/>
      <c r="C200" s="167"/>
      <c r="D200" s="167"/>
      <c r="E200" s="167"/>
      <c r="F200" s="167"/>
      <c r="G200" s="167"/>
      <c r="H200" s="167"/>
      <c r="I200" s="167"/>
      <c r="J200" s="167"/>
      <c r="K200" s="167"/>
      <c r="L200" s="167"/>
      <c r="M200" s="167"/>
      <c r="N200" s="167"/>
      <c r="O200" s="167"/>
      <c r="P200" s="167"/>
      <c r="Q200" s="167"/>
      <c r="R200" s="167"/>
      <c r="S200" s="167"/>
      <c r="T200" s="270"/>
    </row>
    <row r="201" spans="2:20" ht="24.6" customHeight="1" x14ac:dyDescent="0.25">
      <c r="B201" s="269"/>
      <c r="C201" s="167"/>
      <c r="D201" s="167"/>
      <c r="E201" s="167"/>
      <c r="F201" s="167"/>
      <c r="G201" s="167"/>
      <c r="H201" s="167"/>
      <c r="I201" s="167"/>
      <c r="J201" s="167"/>
      <c r="K201" s="167"/>
      <c r="L201" s="167"/>
      <c r="M201" s="167"/>
      <c r="N201" s="167"/>
      <c r="O201" s="167"/>
      <c r="P201" s="167"/>
      <c r="Q201" s="167"/>
      <c r="R201" s="167"/>
      <c r="S201" s="167"/>
      <c r="T201" s="270"/>
    </row>
    <row r="202" spans="2:20" ht="24.6" customHeight="1" x14ac:dyDescent="0.25">
      <c r="B202" s="269"/>
      <c r="C202" s="167"/>
      <c r="D202" s="167"/>
      <c r="E202" s="167"/>
      <c r="F202" s="167"/>
      <c r="G202" s="167"/>
      <c r="H202" s="167"/>
      <c r="I202" s="167"/>
      <c r="J202" s="167"/>
      <c r="K202" s="167"/>
      <c r="L202" s="167"/>
      <c r="M202" s="167"/>
      <c r="N202" s="167"/>
      <c r="O202" s="167"/>
      <c r="P202" s="167"/>
      <c r="Q202" s="167"/>
      <c r="R202" s="167"/>
      <c r="S202" s="167"/>
      <c r="T202" s="270"/>
    </row>
    <row r="203" spans="2:20" ht="24.6" customHeight="1" x14ac:dyDescent="0.25">
      <c r="B203" s="269"/>
      <c r="C203" s="167"/>
      <c r="D203" s="167"/>
      <c r="E203" s="167"/>
      <c r="F203" s="167"/>
      <c r="G203" s="167"/>
      <c r="H203" s="167"/>
      <c r="I203" s="167"/>
      <c r="J203" s="167"/>
      <c r="K203" s="167"/>
      <c r="L203" s="167"/>
      <c r="M203" s="167"/>
      <c r="N203" s="167"/>
      <c r="O203" s="167"/>
      <c r="P203" s="167"/>
      <c r="Q203" s="167"/>
      <c r="R203" s="167"/>
      <c r="S203" s="167"/>
      <c r="T203" s="270"/>
    </row>
    <row r="204" spans="2:20" ht="24.6" customHeight="1" x14ac:dyDescent="0.25">
      <c r="B204" s="269"/>
      <c r="C204" s="167"/>
      <c r="D204" s="167"/>
      <c r="E204" s="167"/>
      <c r="F204" s="167"/>
      <c r="G204" s="167"/>
      <c r="H204" s="167"/>
      <c r="I204" s="167"/>
      <c r="J204" s="167"/>
      <c r="K204" s="167"/>
      <c r="L204" s="167"/>
      <c r="M204" s="167"/>
      <c r="N204" s="167"/>
      <c r="O204" s="167"/>
      <c r="P204" s="167"/>
      <c r="Q204" s="167"/>
      <c r="R204" s="167"/>
      <c r="S204" s="167"/>
      <c r="T204" s="270"/>
    </row>
    <row r="205" spans="2:20" ht="36" customHeight="1" x14ac:dyDescent="0.25">
      <c r="B205" s="279"/>
      <c r="C205" s="163"/>
      <c r="D205" s="277"/>
      <c r="E205" s="277"/>
      <c r="F205" s="277"/>
      <c r="G205" s="277"/>
      <c r="H205" s="277"/>
      <c r="I205" s="277"/>
      <c r="J205" s="277"/>
      <c r="K205" s="277"/>
      <c r="L205" s="277"/>
      <c r="M205" s="163"/>
      <c r="N205" s="163"/>
      <c r="O205" s="277"/>
      <c r="P205" s="277"/>
      <c r="Q205" s="277"/>
      <c r="R205" s="277"/>
      <c r="S205" s="163"/>
      <c r="T205" s="271"/>
    </row>
    <row r="206" spans="2:20" ht="15.75" x14ac:dyDescent="0.25">
      <c r="B206" s="147"/>
      <c r="C206" s="148"/>
      <c r="D206" s="278" t="s">
        <v>73</v>
      </c>
      <c r="E206" s="278"/>
      <c r="F206" s="278"/>
      <c r="G206" s="278"/>
      <c r="H206" s="278"/>
      <c r="I206" s="278"/>
      <c r="J206" s="278"/>
      <c r="K206" s="278"/>
      <c r="L206" s="278"/>
      <c r="M206" s="278"/>
      <c r="N206" s="278"/>
      <c r="O206" s="164" t="s">
        <v>71</v>
      </c>
      <c r="P206" s="164"/>
      <c r="Q206" s="164"/>
      <c r="R206" s="164"/>
      <c r="S206" s="148"/>
      <c r="T206" s="155"/>
    </row>
    <row r="207" spans="2:20" ht="5.25" customHeight="1" thickBot="1" x14ac:dyDescent="0.3">
      <c r="B207" s="166"/>
      <c r="C207" s="156"/>
      <c r="D207" s="156"/>
      <c r="E207" s="156"/>
      <c r="F207" s="156"/>
      <c r="G207" s="156"/>
      <c r="H207" s="156"/>
      <c r="I207" s="156"/>
      <c r="J207" s="156"/>
      <c r="K207" s="156"/>
      <c r="L207" s="156"/>
      <c r="M207" s="156"/>
      <c r="N207" s="156"/>
      <c r="O207" s="156"/>
      <c r="P207" s="156"/>
      <c r="Q207" s="156"/>
      <c r="R207" s="156"/>
      <c r="S207" s="156"/>
      <c r="T207" s="157"/>
    </row>
    <row r="208" spans="2:20" ht="9.75" customHeight="1" thickTop="1" thickBot="1" x14ac:dyDescent="0.3">
      <c r="C208" s="148"/>
      <c r="D208" s="148"/>
      <c r="E208" s="148"/>
      <c r="F208" s="148"/>
      <c r="G208" s="148"/>
      <c r="H208" s="148"/>
      <c r="I208" s="148"/>
      <c r="J208" s="148"/>
      <c r="K208" s="148"/>
      <c r="L208" s="148"/>
      <c r="M208" s="148"/>
      <c r="N208" s="148"/>
      <c r="O208" s="148"/>
      <c r="P208" s="148"/>
      <c r="Q208" s="148"/>
      <c r="R208" s="148"/>
      <c r="S208" s="148"/>
    </row>
    <row r="209" spans="2:23" ht="39.75" customHeight="1" thickTop="1" x14ac:dyDescent="0.25">
      <c r="B209" s="282" t="s">
        <v>136</v>
      </c>
      <c r="C209" s="283"/>
      <c r="D209" s="283"/>
      <c r="E209" s="283"/>
      <c r="F209" s="283"/>
      <c r="G209" s="283"/>
      <c r="H209" s="283"/>
      <c r="I209" s="283"/>
      <c r="J209" s="283"/>
      <c r="K209" s="283"/>
      <c r="L209" s="283"/>
      <c r="M209" s="283"/>
      <c r="N209" s="283"/>
      <c r="O209" s="283"/>
      <c r="P209" s="283"/>
      <c r="Q209" s="283"/>
      <c r="R209" s="283"/>
      <c r="S209" s="283"/>
      <c r="T209" s="284"/>
      <c r="W209" s="3"/>
    </row>
    <row r="210" spans="2:23" ht="25.5" customHeight="1" x14ac:dyDescent="0.25">
      <c r="B210" s="291" t="s">
        <v>137</v>
      </c>
      <c r="C210" s="292"/>
      <c r="D210" s="292"/>
      <c r="E210" s="292"/>
      <c r="F210" s="292"/>
      <c r="G210" s="292"/>
      <c r="H210" s="292"/>
      <c r="I210" s="292"/>
      <c r="J210" s="292"/>
      <c r="K210" s="292"/>
      <c r="L210" s="285" t="s">
        <v>161</v>
      </c>
      <c r="M210" s="286"/>
      <c r="N210" s="286"/>
      <c r="O210" s="286"/>
      <c r="P210" s="286"/>
      <c r="Q210" s="286"/>
      <c r="R210" s="286"/>
      <c r="S210" s="286"/>
      <c r="T210" s="287"/>
      <c r="W210" s="45"/>
    </row>
    <row r="211" spans="2:23" ht="25.5" customHeight="1" x14ac:dyDescent="0.25">
      <c r="B211" s="293" t="s">
        <v>143</v>
      </c>
      <c r="C211" s="294"/>
      <c r="D211" s="294"/>
      <c r="E211" s="294"/>
      <c r="F211" s="294"/>
      <c r="G211" s="294"/>
      <c r="H211" s="294"/>
      <c r="I211" s="294"/>
      <c r="J211" s="294"/>
      <c r="K211" s="294"/>
      <c r="L211" s="288" t="s">
        <v>138</v>
      </c>
      <c r="M211" s="289"/>
      <c r="N211" s="289"/>
      <c r="O211" s="289"/>
      <c r="P211" s="289"/>
      <c r="Q211" s="289"/>
      <c r="R211" s="289"/>
      <c r="S211" s="289"/>
      <c r="T211" s="290"/>
      <c r="W211" s="45"/>
    </row>
    <row r="212" spans="2:23" ht="25.5" customHeight="1" x14ac:dyDescent="0.25">
      <c r="B212" s="295" t="s">
        <v>141</v>
      </c>
      <c r="C212" s="296"/>
      <c r="D212" s="296"/>
      <c r="E212" s="296"/>
      <c r="F212" s="296"/>
      <c r="G212" s="296"/>
      <c r="H212" s="296"/>
      <c r="I212" s="296"/>
      <c r="J212" s="296"/>
      <c r="K212" s="296"/>
      <c r="L212" s="288" t="s">
        <v>139</v>
      </c>
      <c r="M212" s="289"/>
      <c r="N212" s="289"/>
      <c r="O212" s="289"/>
      <c r="P212" s="289"/>
      <c r="Q212" s="289"/>
      <c r="R212" s="289"/>
      <c r="S212" s="289"/>
      <c r="T212" s="290"/>
      <c r="W212" s="45"/>
    </row>
    <row r="213" spans="2:23" ht="19.5" customHeight="1" x14ac:dyDescent="0.25">
      <c r="B213" s="297" t="s">
        <v>140</v>
      </c>
      <c r="C213" s="289"/>
      <c r="D213" s="289"/>
      <c r="E213" s="289"/>
      <c r="F213" s="289"/>
      <c r="G213" s="289"/>
      <c r="H213" s="289"/>
      <c r="I213" s="289"/>
      <c r="J213" s="289"/>
      <c r="K213" s="289"/>
      <c r="L213" s="44"/>
      <c r="M213" s="21"/>
      <c r="N213" s="21"/>
      <c r="O213" s="21"/>
      <c r="P213" s="281"/>
      <c r="Q213" s="281"/>
      <c r="R213" s="281"/>
      <c r="S213" s="281"/>
      <c r="T213" s="4"/>
      <c r="W213" s="3"/>
    </row>
    <row r="214" spans="2:23" ht="20.25" customHeight="1" x14ac:dyDescent="0.25">
      <c r="B214" s="298" t="s">
        <v>142</v>
      </c>
      <c r="C214" s="299"/>
      <c r="D214" s="299"/>
      <c r="E214" s="299"/>
      <c r="F214" s="299"/>
      <c r="G214" s="299"/>
      <c r="H214" s="299"/>
      <c r="I214" s="299"/>
      <c r="J214" s="299"/>
      <c r="K214" s="299"/>
      <c r="L214" s="46"/>
      <c r="M214" s="47"/>
      <c r="N214" s="47"/>
      <c r="O214" s="47"/>
      <c r="P214" s="47"/>
      <c r="Q214" s="47"/>
      <c r="R214" s="47"/>
      <c r="S214" s="47"/>
      <c r="T214" s="48"/>
      <c r="W214" s="3"/>
    </row>
    <row r="215" spans="2:23" ht="40.5" customHeight="1" x14ac:dyDescent="0.25">
      <c r="B215" s="49"/>
      <c r="C215" s="53"/>
      <c r="D215" s="53"/>
      <c r="E215" s="53"/>
      <c r="F215" s="53"/>
      <c r="G215" s="53"/>
      <c r="H215" s="53"/>
      <c r="I215" s="52"/>
      <c r="J215" s="52"/>
      <c r="K215" s="53"/>
      <c r="L215" s="53"/>
      <c r="M215" s="53"/>
      <c r="N215" s="52"/>
      <c r="O215" s="52"/>
      <c r="P215" s="52"/>
      <c r="Q215" s="52"/>
      <c r="R215" s="52"/>
      <c r="S215" s="52"/>
      <c r="T215" s="50"/>
    </row>
    <row r="216" spans="2:23" x14ac:dyDescent="0.25">
      <c r="B216" s="49"/>
      <c r="C216" s="51" t="s">
        <v>74</v>
      </c>
      <c r="D216" s="51"/>
      <c r="E216" s="51"/>
      <c r="F216" s="51"/>
      <c r="G216" s="51"/>
      <c r="H216" s="51"/>
      <c r="I216" s="51"/>
      <c r="J216" s="51"/>
      <c r="K216" s="51" t="s">
        <v>71</v>
      </c>
      <c r="L216" s="51"/>
      <c r="M216" s="148"/>
      <c r="N216" s="148"/>
      <c r="O216" s="165"/>
      <c r="P216" s="165"/>
      <c r="Q216" s="165"/>
      <c r="R216" s="165"/>
      <c r="S216" s="148"/>
      <c r="T216" s="155"/>
    </row>
    <row r="217" spans="2:23" ht="9" customHeight="1" thickBot="1" x14ac:dyDescent="0.3">
      <c r="B217" s="166"/>
      <c r="C217" s="156"/>
      <c r="D217" s="156"/>
      <c r="E217" s="156"/>
      <c r="F217" s="156"/>
      <c r="G217" s="156"/>
      <c r="H217" s="156"/>
      <c r="I217" s="156"/>
      <c r="J217" s="156"/>
      <c r="K217" s="156"/>
      <c r="L217" s="156"/>
      <c r="M217" s="156"/>
      <c r="N217" s="156"/>
      <c r="O217" s="156"/>
      <c r="P217" s="156"/>
      <c r="Q217" s="156"/>
      <c r="R217" s="156"/>
      <c r="S217" s="156"/>
      <c r="T217" s="157"/>
    </row>
    <row r="218" spans="2:23" ht="45" customHeight="1" thickTop="1" x14ac:dyDescent="0.25">
      <c r="C218" s="148"/>
      <c r="D218" s="148"/>
      <c r="E218" s="148"/>
      <c r="F218" s="148"/>
      <c r="G218" s="148"/>
      <c r="H218" s="148"/>
      <c r="I218" s="148"/>
      <c r="J218" s="148"/>
      <c r="K218" s="148"/>
      <c r="L218" s="148"/>
      <c r="M218" s="148"/>
      <c r="N218" s="148"/>
      <c r="O218" s="148"/>
      <c r="P218" s="148"/>
      <c r="Q218" s="148"/>
      <c r="R218" s="148"/>
      <c r="S218" s="148"/>
    </row>
    <row r="219" spans="2:23" ht="135.75" customHeight="1" x14ac:dyDescent="0.25"/>
    <row r="235" spans="3:3" x14ac:dyDescent="0.25">
      <c r="C235" s="1">
        <v>5</v>
      </c>
    </row>
    <row r="236" spans="3:3" x14ac:dyDescent="0.25">
      <c r="C236" s="1">
        <v>10</v>
      </c>
    </row>
    <row r="237" spans="3:3" x14ac:dyDescent="0.25">
      <c r="C237" s="1">
        <v>15</v>
      </c>
    </row>
    <row r="238" spans="3:3" x14ac:dyDescent="0.25">
      <c r="C238" s="1">
        <v>20</v>
      </c>
    </row>
    <row r="239" spans="3:3" x14ac:dyDescent="0.25">
      <c r="C239" s="1">
        <v>25</v>
      </c>
    </row>
    <row r="240" spans="3:3" x14ac:dyDescent="0.25">
      <c r="C240" s="1">
        <v>30</v>
      </c>
    </row>
    <row r="241" spans="3:3" x14ac:dyDescent="0.25">
      <c r="C241" s="1">
        <v>35</v>
      </c>
    </row>
    <row r="242" spans="3:3" x14ac:dyDescent="0.25">
      <c r="C242" s="1">
        <v>40</v>
      </c>
    </row>
    <row r="243" spans="3:3" x14ac:dyDescent="0.25">
      <c r="C243" s="1">
        <v>45</v>
      </c>
    </row>
    <row r="244" spans="3:3" x14ac:dyDescent="0.25">
      <c r="C244" s="1">
        <v>50</v>
      </c>
    </row>
    <row r="245" spans="3:3" x14ac:dyDescent="0.25">
      <c r="C245" s="1">
        <v>55</v>
      </c>
    </row>
    <row r="246" spans="3:3" x14ac:dyDescent="0.25">
      <c r="C246" s="1">
        <v>60</v>
      </c>
    </row>
    <row r="247" spans="3:3" x14ac:dyDescent="0.25">
      <c r="C247" s="1">
        <v>65</v>
      </c>
    </row>
    <row r="248" spans="3:3" x14ac:dyDescent="0.25">
      <c r="C248" s="1">
        <v>70</v>
      </c>
    </row>
    <row r="249" spans="3:3" x14ac:dyDescent="0.25">
      <c r="C249" s="1">
        <v>75</v>
      </c>
    </row>
    <row r="250" spans="3:3" x14ac:dyDescent="0.25">
      <c r="C250" s="1">
        <v>80</v>
      </c>
    </row>
    <row r="251" spans="3:3" x14ac:dyDescent="0.25">
      <c r="C251" s="1">
        <v>85</v>
      </c>
    </row>
    <row r="252" spans="3:3" x14ac:dyDescent="0.25">
      <c r="C252" s="1">
        <v>90</v>
      </c>
    </row>
    <row r="253" spans="3:3" x14ac:dyDescent="0.25">
      <c r="C253" s="1">
        <v>95</v>
      </c>
    </row>
    <row r="254" spans="3:3" x14ac:dyDescent="0.25">
      <c r="C254" s="1">
        <v>100</v>
      </c>
    </row>
    <row r="255" spans="3:3" x14ac:dyDescent="0.25">
      <c r="C255" s="1">
        <v>105</v>
      </c>
    </row>
    <row r="256" spans="3:3" x14ac:dyDescent="0.25">
      <c r="C256" s="1">
        <v>110</v>
      </c>
    </row>
    <row r="257" spans="3:3" x14ac:dyDescent="0.25">
      <c r="C257" s="1">
        <v>115</v>
      </c>
    </row>
    <row r="258" spans="3:3" x14ac:dyDescent="0.25">
      <c r="C258" s="1">
        <v>120</v>
      </c>
    </row>
    <row r="259" spans="3:3" x14ac:dyDescent="0.25">
      <c r="C259" s="1">
        <v>125</v>
      </c>
    </row>
    <row r="260" spans="3:3" x14ac:dyDescent="0.25">
      <c r="C260" s="1">
        <v>130</v>
      </c>
    </row>
    <row r="261" spans="3:3" x14ac:dyDescent="0.25">
      <c r="C261" s="1">
        <v>135</v>
      </c>
    </row>
    <row r="262" spans="3:3" x14ac:dyDescent="0.25">
      <c r="C262" s="1">
        <v>140</v>
      </c>
    </row>
    <row r="263" spans="3:3" x14ac:dyDescent="0.25">
      <c r="C263" s="1">
        <v>145</v>
      </c>
    </row>
    <row r="264" spans="3:3" x14ac:dyDescent="0.25">
      <c r="C264" s="1">
        <v>150</v>
      </c>
    </row>
    <row r="265" spans="3:3" x14ac:dyDescent="0.25">
      <c r="C265" s="1">
        <v>155</v>
      </c>
    </row>
    <row r="266" spans="3:3" x14ac:dyDescent="0.25">
      <c r="C266" s="1">
        <v>160</v>
      </c>
    </row>
    <row r="267" spans="3:3" x14ac:dyDescent="0.25">
      <c r="C267" s="1">
        <v>165</v>
      </c>
    </row>
    <row r="268" spans="3:3" x14ac:dyDescent="0.25">
      <c r="C268" s="1">
        <v>170</v>
      </c>
    </row>
    <row r="269" spans="3:3" x14ac:dyDescent="0.25">
      <c r="C269" s="1">
        <v>175</v>
      </c>
    </row>
    <row r="270" spans="3:3" x14ac:dyDescent="0.25">
      <c r="C270" s="1">
        <v>180</v>
      </c>
    </row>
    <row r="271" spans="3:3" x14ac:dyDescent="0.25">
      <c r="C271" s="1">
        <v>185</v>
      </c>
    </row>
    <row r="272" spans="3:3" x14ac:dyDescent="0.25">
      <c r="C272" s="1">
        <v>190</v>
      </c>
    </row>
    <row r="273" spans="3:3" x14ac:dyDescent="0.25">
      <c r="C273" s="1">
        <v>195</v>
      </c>
    </row>
    <row r="274" spans="3:3" x14ac:dyDescent="0.25">
      <c r="C274" s="1">
        <v>200</v>
      </c>
    </row>
    <row r="275" spans="3:3" x14ac:dyDescent="0.25">
      <c r="C275" s="1">
        <v>205</v>
      </c>
    </row>
    <row r="276" spans="3:3" x14ac:dyDescent="0.25">
      <c r="C276" s="1">
        <v>210</v>
      </c>
    </row>
    <row r="277" spans="3:3" x14ac:dyDescent="0.25">
      <c r="C277" s="1">
        <v>215</v>
      </c>
    </row>
    <row r="278" spans="3:3" x14ac:dyDescent="0.25">
      <c r="C278" s="1">
        <v>220</v>
      </c>
    </row>
    <row r="279" spans="3:3" x14ac:dyDescent="0.25">
      <c r="C279" s="1">
        <v>225</v>
      </c>
    </row>
    <row r="280" spans="3:3" x14ac:dyDescent="0.25">
      <c r="C280" s="1">
        <v>230</v>
      </c>
    </row>
    <row r="281" spans="3:3" x14ac:dyDescent="0.25">
      <c r="C281" s="1">
        <v>235</v>
      </c>
    </row>
    <row r="282" spans="3:3" x14ac:dyDescent="0.25">
      <c r="C282" s="1">
        <v>240</v>
      </c>
    </row>
    <row r="283" spans="3:3" x14ac:dyDescent="0.25">
      <c r="C283" s="1">
        <v>245</v>
      </c>
    </row>
    <row r="284" spans="3:3" x14ac:dyDescent="0.25">
      <c r="C284" s="1">
        <v>250</v>
      </c>
    </row>
    <row r="285" spans="3:3" x14ac:dyDescent="0.25">
      <c r="C285" s="1">
        <v>255</v>
      </c>
    </row>
    <row r="286" spans="3:3" x14ac:dyDescent="0.25">
      <c r="C286" s="1">
        <v>260</v>
      </c>
    </row>
    <row r="287" spans="3:3" x14ac:dyDescent="0.25">
      <c r="C287" s="1">
        <v>265</v>
      </c>
    </row>
    <row r="288" spans="3:3" x14ac:dyDescent="0.25">
      <c r="C288" s="1">
        <v>270</v>
      </c>
    </row>
    <row r="289" spans="3:3" x14ac:dyDescent="0.25">
      <c r="C289" s="1">
        <v>275</v>
      </c>
    </row>
    <row r="290" spans="3:3" x14ac:dyDescent="0.25">
      <c r="C290" s="1">
        <v>280</v>
      </c>
    </row>
    <row r="291" spans="3:3" x14ac:dyDescent="0.25">
      <c r="C291" s="1">
        <v>285</v>
      </c>
    </row>
    <row r="292" spans="3:3" x14ac:dyDescent="0.25">
      <c r="C292" s="1">
        <v>290</v>
      </c>
    </row>
    <row r="293" spans="3:3" x14ac:dyDescent="0.25">
      <c r="C293" s="1">
        <v>295</v>
      </c>
    </row>
    <row r="294" spans="3:3" x14ac:dyDescent="0.25">
      <c r="C294" s="1">
        <v>300</v>
      </c>
    </row>
    <row r="295" spans="3:3" x14ac:dyDescent="0.25">
      <c r="C295" s="1">
        <v>305</v>
      </c>
    </row>
    <row r="296" spans="3:3" x14ac:dyDescent="0.25">
      <c r="C296" s="1">
        <v>310</v>
      </c>
    </row>
    <row r="297" spans="3:3" x14ac:dyDescent="0.25">
      <c r="C297" s="1">
        <v>315</v>
      </c>
    </row>
    <row r="298" spans="3:3" x14ac:dyDescent="0.25">
      <c r="C298" s="1">
        <v>320</v>
      </c>
    </row>
    <row r="299" spans="3:3" x14ac:dyDescent="0.25">
      <c r="C299" s="1">
        <v>325</v>
      </c>
    </row>
    <row r="300" spans="3:3" x14ac:dyDescent="0.25">
      <c r="C300" s="1">
        <v>330</v>
      </c>
    </row>
    <row r="301" spans="3:3" x14ac:dyDescent="0.25">
      <c r="C301" s="1">
        <v>335</v>
      </c>
    </row>
    <row r="302" spans="3:3" x14ac:dyDescent="0.25">
      <c r="C302" s="1">
        <v>340</v>
      </c>
    </row>
    <row r="303" spans="3:3" x14ac:dyDescent="0.25">
      <c r="C303" s="1">
        <v>345</v>
      </c>
    </row>
    <row r="304" spans="3:3" x14ac:dyDescent="0.25">
      <c r="C304" s="1">
        <v>350</v>
      </c>
    </row>
    <row r="305" spans="3:3" x14ac:dyDescent="0.25">
      <c r="C305" s="1">
        <v>355</v>
      </c>
    </row>
    <row r="306" spans="3:3" x14ac:dyDescent="0.25">
      <c r="C306" s="1">
        <v>360</v>
      </c>
    </row>
    <row r="307" spans="3:3" x14ac:dyDescent="0.25">
      <c r="C307" s="1">
        <v>365</v>
      </c>
    </row>
    <row r="308" spans="3:3" x14ac:dyDescent="0.25">
      <c r="C308" s="1">
        <v>370</v>
      </c>
    </row>
    <row r="309" spans="3:3" x14ac:dyDescent="0.25">
      <c r="C309" s="1">
        <v>375</v>
      </c>
    </row>
    <row r="310" spans="3:3" x14ac:dyDescent="0.25">
      <c r="C310" s="1">
        <v>380</v>
      </c>
    </row>
    <row r="311" spans="3:3" x14ac:dyDescent="0.25">
      <c r="C311" s="1">
        <v>385</v>
      </c>
    </row>
    <row r="312" spans="3:3" x14ac:dyDescent="0.25">
      <c r="C312" s="1">
        <v>390</v>
      </c>
    </row>
    <row r="313" spans="3:3" x14ac:dyDescent="0.25">
      <c r="C313" s="1">
        <v>395</v>
      </c>
    </row>
    <row r="314" spans="3:3" x14ac:dyDescent="0.25">
      <c r="C314" s="1">
        <v>400</v>
      </c>
    </row>
    <row r="315" spans="3:3" x14ac:dyDescent="0.25">
      <c r="C315" s="1">
        <v>405</v>
      </c>
    </row>
    <row r="316" spans="3:3" x14ac:dyDescent="0.25">
      <c r="C316" s="1">
        <v>410</v>
      </c>
    </row>
    <row r="317" spans="3:3" x14ac:dyDescent="0.25">
      <c r="C317" s="1">
        <v>415</v>
      </c>
    </row>
    <row r="318" spans="3:3" x14ac:dyDescent="0.25">
      <c r="C318" s="1">
        <v>420</v>
      </c>
    </row>
    <row r="319" spans="3:3" x14ac:dyDescent="0.25">
      <c r="C319" s="1">
        <v>425</v>
      </c>
    </row>
    <row r="320" spans="3:3" x14ac:dyDescent="0.25">
      <c r="C320" s="1">
        <v>430</v>
      </c>
    </row>
    <row r="321" spans="3:3" x14ac:dyDescent="0.25">
      <c r="C321" s="1">
        <v>435</v>
      </c>
    </row>
    <row r="322" spans="3:3" x14ac:dyDescent="0.25">
      <c r="C322" s="1">
        <v>440</v>
      </c>
    </row>
    <row r="323" spans="3:3" x14ac:dyDescent="0.25">
      <c r="C323" s="1">
        <v>445</v>
      </c>
    </row>
    <row r="324" spans="3:3" x14ac:dyDescent="0.25">
      <c r="C324" s="1">
        <v>450</v>
      </c>
    </row>
    <row r="325" spans="3:3" x14ac:dyDescent="0.25">
      <c r="C325" s="1">
        <v>455</v>
      </c>
    </row>
    <row r="326" spans="3:3" x14ac:dyDescent="0.25">
      <c r="C326" s="1">
        <v>460</v>
      </c>
    </row>
    <row r="327" spans="3:3" x14ac:dyDescent="0.25">
      <c r="C327" s="1">
        <v>465</v>
      </c>
    </row>
    <row r="328" spans="3:3" x14ac:dyDescent="0.25">
      <c r="C328" s="1">
        <v>470</v>
      </c>
    </row>
    <row r="329" spans="3:3" x14ac:dyDescent="0.25">
      <c r="C329" s="1">
        <v>475</v>
      </c>
    </row>
    <row r="330" spans="3:3" x14ac:dyDescent="0.25">
      <c r="C330" s="1">
        <v>480</v>
      </c>
    </row>
    <row r="331" spans="3:3" x14ac:dyDescent="0.25">
      <c r="C331" s="1">
        <v>485</v>
      </c>
    </row>
    <row r="332" spans="3:3" x14ac:dyDescent="0.25">
      <c r="C332" s="1">
        <v>490</v>
      </c>
    </row>
    <row r="333" spans="3:3" x14ac:dyDescent="0.25">
      <c r="C333" s="1">
        <v>495</v>
      </c>
    </row>
    <row r="334" spans="3:3" x14ac:dyDescent="0.25">
      <c r="C334" s="1">
        <v>500</v>
      </c>
    </row>
    <row r="335" spans="3:3" x14ac:dyDescent="0.25">
      <c r="C335" s="1">
        <v>505</v>
      </c>
    </row>
    <row r="336" spans="3:3" x14ac:dyDescent="0.25">
      <c r="C336" s="1">
        <v>510</v>
      </c>
    </row>
    <row r="337" spans="3:3" x14ac:dyDescent="0.25">
      <c r="C337" s="1">
        <v>515</v>
      </c>
    </row>
    <row r="338" spans="3:3" x14ac:dyDescent="0.25">
      <c r="C338" s="1">
        <v>520</v>
      </c>
    </row>
    <row r="339" spans="3:3" x14ac:dyDescent="0.25">
      <c r="C339" s="1">
        <v>525</v>
      </c>
    </row>
    <row r="340" spans="3:3" x14ac:dyDescent="0.25">
      <c r="C340" s="1">
        <v>530</v>
      </c>
    </row>
    <row r="341" spans="3:3" x14ac:dyDescent="0.25">
      <c r="C341" s="1">
        <v>535</v>
      </c>
    </row>
    <row r="342" spans="3:3" x14ac:dyDescent="0.25">
      <c r="C342" s="1">
        <v>540</v>
      </c>
    </row>
    <row r="343" spans="3:3" x14ac:dyDescent="0.25">
      <c r="C343" s="1">
        <v>545</v>
      </c>
    </row>
    <row r="344" spans="3:3" x14ac:dyDescent="0.25">
      <c r="C344" s="1">
        <v>550</v>
      </c>
    </row>
    <row r="345" spans="3:3" x14ac:dyDescent="0.25">
      <c r="C345" s="1">
        <v>555</v>
      </c>
    </row>
    <row r="346" spans="3:3" x14ac:dyDescent="0.25">
      <c r="C346" s="1">
        <v>560</v>
      </c>
    </row>
    <row r="347" spans="3:3" x14ac:dyDescent="0.25">
      <c r="C347" s="1">
        <v>565</v>
      </c>
    </row>
    <row r="348" spans="3:3" x14ac:dyDescent="0.25">
      <c r="C348" s="1">
        <v>570</v>
      </c>
    </row>
    <row r="349" spans="3:3" x14ac:dyDescent="0.25">
      <c r="C349" s="1">
        <v>575</v>
      </c>
    </row>
    <row r="350" spans="3:3" x14ac:dyDescent="0.25">
      <c r="C350" s="1">
        <v>580</v>
      </c>
    </row>
    <row r="351" spans="3:3" x14ac:dyDescent="0.25">
      <c r="C351" s="1">
        <v>585</v>
      </c>
    </row>
    <row r="352" spans="3:3" x14ac:dyDescent="0.25">
      <c r="C352" s="1">
        <v>590</v>
      </c>
    </row>
    <row r="353" spans="3:3" x14ac:dyDescent="0.25">
      <c r="C353" s="1">
        <v>595</v>
      </c>
    </row>
    <row r="354" spans="3:3" x14ac:dyDescent="0.25">
      <c r="C354" s="1">
        <v>600</v>
      </c>
    </row>
    <row r="355" spans="3:3" x14ac:dyDescent="0.25">
      <c r="C355" s="1">
        <v>605</v>
      </c>
    </row>
    <row r="356" spans="3:3" x14ac:dyDescent="0.25">
      <c r="C356" s="1">
        <v>610</v>
      </c>
    </row>
    <row r="357" spans="3:3" x14ac:dyDescent="0.25">
      <c r="C357" s="1">
        <v>615</v>
      </c>
    </row>
    <row r="358" spans="3:3" x14ac:dyDescent="0.25">
      <c r="C358" s="1">
        <v>620</v>
      </c>
    </row>
    <row r="359" spans="3:3" x14ac:dyDescent="0.25">
      <c r="C359" s="1">
        <v>625</v>
      </c>
    </row>
    <row r="360" spans="3:3" x14ac:dyDescent="0.25">
      <c r="C360" s="1">
        <v>630</v>
      </c>
    </row>
    <row r="361" spans="3:3" x14ac:dyDescent="0.25">
      <c r="C361" s="1">
        <v>635</v>
      </c>
    </row>
    <row r="362" spans="3:3" x14ac:dyDescent="0.25">
      <c r="C362" s="1">
        <v>640</v>
      </c>
    </row>
    <row r="363" spans="3:3" x14ac:dyDescent="0.25">
      <c r="C363" s="1">
        <v>645</v>
      </c>
    </row>
    <row r="364" spans="3:3" x14ac:dyDescent="0.25">
      <c r="C364" s="1">
        <v>650</v>
      </c>
    </row>
    <row r="365" spans="3:3" x14ac:dyDescent="0.25">
      <c r="C365" s="1">
        <v>655</v>
      </c>
    </row>
    <row r="366" spans="3:3" x14ac:dyDescent="0.25">
      <c r="C366" s="1">
        <v>660</v>
      </c>
    </row>
    <row r="367" spans="3:3" x14ac:dyDescent="0.25">
      <c r="C367" s="1">
        <v>665</v>
      </c>
    </row>
    <row r="368" spans="3:3" x14ac:dyDescent="0.25">
      <c r="C368" s="1">
        <v>670</v>
      </c>
    </row>
    <row r="369" spans="3:3" x14ac:dyDescent="0.25">
      <c r="C369" s="1">
        <v>675</v>
      </c>
    </row>
    <row r="370" spans="3:3" x14ac:dyDescent="0.25">
      <c r="C370" s="1">
        <v>680</v>
      </c>
    </row>
    <row r="371" spans="3:3" x14ac:dyDescent="0.25">
      <c r="C371" s="1">
        <v>685</v>
      </c>
    </row>
    <row r="372" spans="3:3" x14ac:dyDescent="0.25">
      <c r="C372" s="1">
        <v>690</v>
      </c>
    </row>
    <row r="373" spans="3:3" x14ac:dyDescent="0.25">
      <c r="C373" s="1">
        <v>695</v>
      </c>
    </row>
    <row r="374" spans="3:3" x14ac:dyDescent="0.25">
      <c r="C374" s="1">
        <v>700</v>
      </c>
    </row>
    <row r="375" spans="3:3" x14ac:dyDescent="0.25">
      <c r="C375" s="1">
        <v>705</v>
      </c>
    </row>
    <row r="376" spans="3:3" x14ac:dyDescent="0.25">
      <c r="C376" s="1">
        <v>710</v>
      </c>
    </row>
    <row r="377" spans="3:3" x14ac:dyDescent="0.25">
      <c r="C377" s="1">
        <v>715</v>
      </c>
    </row>
    <row r="378" spans="3:3" x14ac:dyDescent="0.25">
      <c r="C378" s="1">
        <v>720</v>
      </c>
    </row>
    <row r="379" spans="3:3" x14ac:dyDescent="0.25">
      <c r="C379" s="1">
        <v>725</v>
      </c>
    </row>
    <row r="380" spans="3:3" x14ac:dyDescent="0.25">
      <c r="C380" s="1">
        <v>730</v>
      </c>
    </row>
    <row r="381" spans="3:3" x14ac:dyDescent="0.25">
      <c r="C381" s="1">
        <v>735</v>
      </c>
    </row>
    <row r="382" spans="3:3" x14ac:dyDescent="0.25">
      <c r="C382" s="1">
        <v>740</v>
      </c>
    </row>
    <row r="383" spans="3:3" x14ac:dyDescent="0.25">
      <c r="C383" s="1">
        <v>745</v>
      </c>
    </row>
    <row r="384" spans="3:3" x14ac:dyDescent="0.25">
      <c r="C384" s="1">
        <v>750</v>
      </c>
    </row>
    <row r="385" spans="3:3" x14ac:dyDescent="0.25">
      <c r="C385" s="1">
        <v>755</v>
      </c>
    </row>
    <row r="386" spans="3:3" x14ac:dyDescent="0.25">
      <c r="C386" s="1">
        <v>760</v>
      </c>
    </row>
    <row r="387" spans="3:3" x14ac:dyDescent="0.25">
      <c r="C387" s="1">
        <v>765</v>
      </c>
    </row>
    <row r="388" spans="3:3" x14ac:dyDescent="0.25">
      <c r="C388" s="1">
        <v>770</v>
      </c>
    </row>
    <row r="389" spans="3:3" x14ac:dyDescent="0.25">
      <c r="C389" s="1">
        <v>775</v>
      </c>
    </row>
    <row r="390" spans="3:3" x14ac:dyDescent="0.25">
      <c r="C390" s="1">
        <v>780</v>
      </c>
    </row>
    <row r="391" spans="3:3" x14ac:dyDescent="0.25">
      <c r="C391" s="1">
        <v>785</v>
      </c>
    </row>
    <row r="392" spans="3:3" x14ac:dyDescent="0.25">
      <c r="C392" s="1">
        <v>790</v>
      </c>
    </row>
    <row r="393" spans="3:3" x14ac:dyDescent="0.25">
      <c r="C393" s="1">
        <v>795</v>
      </c>
    </row>
    <row r="394" spans="3:3" x14ac:dyDescent="0.25">
      <c r="C394" s="1">
        <v>800</v>
      </c>
    </row>
    <row r="395" spans="3:3" x14ac:dyDescent="0.25">
      <c r="C395" s="1">
        <v>805</v>
      </c>
    </row>
    <row r="396" spans="3:3" x14ac:dyDescent="0.25">
      <c r="C396" s="1">
        <v>810</v>
      </c>
    </row>
    <row r="397" spans="3:3" x14ac:dyDescent="0.25">
      <c r="C397" s="1">
        <v>815</v>
      </c>
    </row>
    <row r="398" spans="3:3" x14ac:dyDescent="0.25">
      <c r="C398" s="1">
        <v>820</v>
      </c>
    </row>
    <row r="399" spans="3:3" x14ac:dyDescent="0.25">
      <c r="C399" s="1">
        <v>825</v>
      </c>
    </row>
    <row r="400" spans="3:3" x14ac:dyDescent="0.25">
      <c r="C400" s="1">
        <v>830</v>
      </c>
    </row>
    <row r="401" spans="3:3" x14ac:dyDescent="0.25">
      <c r="C401" s="1">
        <v>835</v>
      </c>
    </row>
    <row r="402" spans="3:3" x14ac:dyDescent="0.25">
      <c r="C402" s="1">
        <v>840</v>
      </c>
    </row>
    <row r="403" spans="3:3" x14ac:dyDescent="0.25">
      <c r="C403" s="1">
        <v>845</v>
      </c>
    </row>
    <row r="404" spans="3:3" x14ac:dyDescent="0.25">
      <c r="C404" s="1">
        <v>850</v>
      </c>
    </row>
    <row r="405" spans="3:3" x14ac:dyDescent="0.25">
      <c r="C405" s="1">
        <v>855</v>
      </c>
    </row>
    <row r="406" spans="3:3" x14ac:dyDescent="0.25">
      <c r="C406" s="1">
        <v>860</v>
      </c>
    </row>
    <row r="407" spans="3:3" x14ac:dyDescent="0.25">
      <c r="C407" s="1">
        <v>865</v>
      </c>
    </row>
    <row r="408" spans="3:3" x14ac:dyDescent="0.25">
      <c r="C408" s="1">
        <v>870</v>
      </c>
    </row>
    <row r="409" spans="3:3" x14ac:dyDescent="0.25">
      <c r="C409" s="1">
        <v>875</v>
      </c>
    </row>
    <row r="410" spans="3:3" x14ac:dyDescent="0.25">
      <c r="C410" s="1">
        <v>880</v>
      </c>
    </row>
    <row r="411" spans="3:3" x14ac:dyDescent="0.25">
      <c r="C411" s="1">
        <v>885</v>
      </c>
    </row>
    <row r="412" spans="3:3" x14ac:dyDescent="0.25">
      <c r="C412" s="1">
        <v>890</v>
      </c>
    </row>
    <row r="413" spans="3:3" x14ac:dyDescent="0.25">
      <c r="C413" s="1">
        <v>895</v>
      </c>
    </row>
    <row r="414" spans="3:3" x14ac:dyDescent="0.25">
      <c r="C414" s="1">
        <v>900</v>
      </c>
    </row>
    <row r="415" spans="3:3" x14ac:dyDescent="0.25">
      <c r="C415" s="1">
        <v>905</v>
      </c>
    </row>
    <row r="416" spans="3:3" x14ac:dyDescent="0.25">
      <c r="C416" s="1">
        <v>910</v>
      </c>
    </row>
    <row r="417" spans="3:3" x14ac:dyDescent="0.25">
      <c r="C417" s="1">
        <v>915</v>
      </c>
    </row>
    <row r="418" spans="3:3" x14ac:dyDescent="0.25">
      <c r="C418" s="1">
        <v>920</v>
      </c>
    </row>
    <row r="419" spans="3:3" x14ac:dyDescent="0.25">
      <c r="C419" s="1">
        <v>925</v>
      </c>
    </row>
    <row r="420" spans="3:3" x14ac:dyDescent="0.25">
      <c r="C420" s="1">
        <v>930</v>
      </c>
    </row>
    <row r="421" spans="3:3" x14ac:dyDescent="0.25">
      <c r="C421" s="1">
        <v>935</v>
      </c>
    </row>
    <row r="422" spans="3:3" x14ac:dyDescent="0.25">
      <c r="C422" s="1">
        <v>940</v>
      </c>
    </row>
    <row r="423" spans="3:3" x14ac:dyDescent="0.25">
      <c r="C423" s="1">
        <v>945</v>
      </c>
    </row>
    <row r="424" spans="3:3" x14ac:dyDescent="0.25">
      <c r="C424" s="1">
        <v>950</v>
      </c>
    </row>
    <row r="425" spans="3:3" x14ac:dyDescent="0.25">
      <c r="C425" s="1">
        <v>955</v>
      </c>
    </row>
    <row r="426" spans="3:3" x14ac:dyDescent="0.25">
      <c r="C426" s="1">
        <v>960</v>
      </c>
    </row>
    <row r="427" spans="3:3" x14ac:dyDescent="0.25">
      <c r="C427" s="1">
        <v>965</v>
      </c>
    </row>
    <row r="428" spans="3:3" x14ac:dyDescent="0.25">
      <c r="C428" s="1">
        <v>970</v>
      </c>
    </row>
    <row r="429" spans="3:3" x14ac:dyDescent="0.25">
      <c r="C429" s="1">
        <v>975</v>
      </c>
    </row>
    <row r="430" spans="3:3" x14ac:dyDescent="0.25">
      <c r="C430" s="1">
        <v>980</v>
      </c>
    </row>
    <row r="431" spans="3:3" x14ac:dyDescent="0.25">
      <c r="C431" s="1">
        <v>985</v>
      </c>
    </row>
    <row r="432" spans="3:3" x14ac:dyDescent="0.25">
      <c r="C432" s="1">
        <v>990</v>
      </c>
    </row>
    <row r="433" spans="3:3" x14ac:dyDescent="0.25">
      <c r="C433" s="1">
        <v>995</v>
      </c>
    </row>
    <row r="434" spans="3:3" x14ac:dyDescent="0.25">
      <c r="C434" s="1">
        <v>1000</v>
      </c>
    </row>
  </sheetData>
  <sheetProtection algorithmName="SHA-512" hashValue="jM9b6Lk/d4preyjs7rA/l/XDTY4XUYLQh0QSNHf5sp6zLNhaDSRz0YQ7BDs5CFVNYdFOPjK6VHjeS2vYyGvHPA==" saltValue="oP3r23St70Xcof0rMkmDmQ==" spinCount="100000" sheet="1" objects="1" scenarios="1" selectLockedCells="1"/>
  <mergeCells count="741">
    <mergeCell ref="B214:K214"/>
    <mergeCell ref="B1:T1"/>
    <mergeCell ref="B2:T2"/>
    <mergeCell ref="B164:O164"/>
    <mergeCell ref="P164:R164"/>
    <mergeCell ref="S164:T164"/>
    <mergeCell ref="B165:O165"/>
    <mergeCell ref="P165:R165"/>
    <mergeCell ref="S165:T165"/>
    <mergeCell ref="B166:T166"/>
    <mergeCell ref="B167:T167"/>
    <mergeCell ref="P181:R181"/>
    <mergeCell ref="S181:T181"/>
    <mergeCell ref="B181:O181"/>
    <mergeCell ref="B162:D162"/>
    <mergeCell ref="E162:G162"/>
    <mergeCell ref="H162:J162"/>
    <mergeCell ref="L162:N162"/>
    <mergeCell ref="P162:R162"/>
    <mergeCell ref="S162:T162"/>
    <mergeCell ref="B163:D163"/>
    <mergeCell ref="E163:G163"/>
    <mergeCell ref="H163:J163"/>
    <mergeCell ref="L163:N163"/>
    <mergeCell ref="P163:R163"/>
    <mergeCell ref="S163:T163"/>
    <mergeCell ref="B160:D160"/>
    <mergeCell ref="E160:G160"/>
    <mergeCell ref="H160:J160"/>
    <mergeCell ref="L160:N160"/>
    <mergeCell ref="P160:R160"/>
    <mergeCell ref="S160:T160"/>
    <mergeCell ref="B161:D161"/>
    <mergeCell ref="E161:G161"/>
    <mergeCell ref="H161:J161"/>
    <mergeCell ref="L161:N161"/>
    <mergeCell ref="P161:R161"/>
    <mergeCell ref="S161:T161"/>
    <mergeCell ref="L158:N158"/>
    <mergeCell ref="P158:R158"/>
    <mergeCell ref="S158:T158"/>
    <mergeCell ref="B159:D159"/>
    <mergeCell ref="E159:G159"/>
    <mergeCell ref="H159:J159"/>
    <mergeCell ref="L159:N159"/>
    <mergeCell ref="P159:R159"/>
    <mergeCell ref="S159:T159"/>
    <mergeCell ref="P62:Q62"/>
    <mergeCell ref="R62:S62"/>
    <mergeCell ref="B154:T154"/>
    <mergeCell ref="B155:N155"/>
    <mergeCell ref="O155:O156"/>
    <mergeCell ref="P155:R156"/>
    <mergeCell ref="S155:T156"/>
    <mergeCell ref="B156:N156"/>
    <mergeCell ref="B157:D157"/>
    <mergeCell ref="E157:G157"/>
    <mergeCell ref="H157:J157"/>
    <mergeCell ref="L157:N157"/>
    <mergeCell ref="P157:R157"/>
    <mergeCell ref="S157:T157"/>
    <mergeCell ref="H151:T151"/>
    <mergeCell ref="H152:T152"/>
    <mergeCell ref="H142:T142"/>
    <mergeCell ref="H143:T143"/>
    <mergeCell ref="H144:T144"/>
    <mergeCell ref="H145:T145"/>
    <mergeCell ref="H146:T146"/>
    <mergeCell ref="H147:T147"/>
    <mergeCell ref="H148:T148"/>
    <mergeCell ref="H149:T149"/>
    <mergeCell ref="P60:Q60"/>
    <mergeCell ref="R60:S60"/>
    <mergeCell ref="B61:E61"/>
    <mergeCell ref="F61:G61"/>
    <mergeCell ref="H61:I61"/>
    <mergeCell ref="J61:K61"/>
    <mergeCell ref="L61:M61"/>
    <mergeCell ref="N61:O61"/>
    <mergeCell ref="P61:Q61"/>
    <mergeCell ref="R61:S61"/>
    <mergeCell ref="P58:Q58"/>
    <mergeCell ref="R58:S58"/>
    <mergeCell ref="B63:E63"/>
    <mergeCell ref="F63:G63"/>
    <mergeCell ref="H63:I63"/>
    <mergeCell ref="J63:K63"/>
    <mergeCell ref="L63:M63"/>
    <mergeCell ref="N63:O63"/>
    <mergeCell ref="P63:Q63"/>
    <mergeCell ref="R63:S63"/>
    <mergeCell ref="B59:E59"/>
    <mergeCell ref="F59:G59"/>
    <mergeCell ref="H59:I59"/>
    <mergeCell ref="J59:K59"/>
    <mergeCell ref="L59:M59"/>
    <mergeCell ref="N59:O59"/>
    <mergeCell ref="P59:Q59"/>
    <mergeCell ref="R59:S59"/>
    <mergeCell ref="B60:E60"/>
    <mergeCell ref="F60:G60"/>
    <mergeCell ref="H60:I60"/>
    <mergeCell ref="J60:K60"/>
    <mergeCell ref="L60:M60"/>
    <mergeCell ref="N60:O60"/>
    <mergeCell ref="B50:E51"/>
    <mergeCell ref="B52:T52"/>
    <mergeCell ref="B57:E57"/>
    <mergeCell ref="F57:G57"/>
    <mergeCell ref="H57:I57"/>
    <mergeCell ref="J57:K57"/>
    <mergeCell ref="L57:M57"/>
    <mergeCell ref="N57:O57"/>
    <mergeCell ref="P57:Q57"/>
    <mergeCell ref="R57:S57"/>
    <mergeCell ref="F53:G53"/>
    <mergeCell ref="H53:I53"/>
    <mergeCell ref="J53:K53"/>
    <mergeCell ref="J56:K56"/>
    <mergeCell ref="L56:M56"/>
    <mergeCell ref="B56:E56"/>
    <mergeCell ref="B53:E53"/>
    <mergeCell ref="P54:Q54"/>
    <mergeCell ref="R54:S54"/>
    <mergeCell ref="P55:Q55"/>
    <mergeCell ref="R55:S55"/>
    <mergeCell ref="J54:K54"/>
    <mergeCell ref="L54:M54"/>
    <mergeCell ref="N54:O54"/>
    <mergeCell ref="C195:S195"/>
    <mergeCell ref="J194:K194"/>
    <mergeCell ref="O205:R205"/>
    <mergeCell ref="B198:T198"/>
    <mergeCell ref="D205:L205"/>
    <mergeCell ref="D206:N206"/>
    <mergeCell ref="B205:C206"/>
    <mergeCell ref="L194:O194"/>
    <mergeCell ref="P213:S213"/>
    <mergeCell ref="B207:T207"/>
    <mergeCell ref="B209:T209"/>
    <mergeCell ref="C208:S208"/>
    <mergeCell ref="L210:T210"/>
    <mergeCell ref="L211:T211"/>
    <mergeCell ref="L212:T212"/>
    <mergeCell ref="B210:K210"/>
    <mergeCell ref="B211:K211"/>
    <mergeCell ref="B212:K212"/>
    <mergeCell ref="B213:K213"/>
    <mergeCell ref="B199:T199"/>
    <mergeCell ref="B200:T200"/>
    <mergeCell ref="B201:T201"/>
    <mergeCell ref="B202:T202"/>
    <mergeCell ref="B203:T203"/>
    <mergeCell ref="B204:T204"/>
    <mergeCell ref="B197:T197"/>
    <mergeCell ref="S205:T206"/>
    <mergeCell ref="C196:S196"/>
    <mergeCell ref="B169:T169"/>
    <mergeCell ref="S180:T180"/>
    <mergeCell ref="S179:T179"/>
    <mergeCell ref="S178:T178"/>
    <mergeCell ref="S173:T173"/>
    <mergeCell ref="S174:T174"/>
    <mergeCell ref="S175:T175"/>
    <mergeCell ref="S176:T176"/>
    <mergeCell ref="S177:T177"/>
    <mergeCell ref="S172:T172"/>
    <mergeCell ref="S170:T171"/>
    <mergeCell ref="E178:G178"/>
    <mergeCell ref="H178:J178"/>
    <mergeCell ref="L178:N178"/>
    <mergeCell ref="P178:R178"/>
    <mergeCell ref="H176:J176"/>
    <mergeCell ref="L176:N176"/>
    <mergeCell ref="H174:J174"/>
    <mergeCell ref="L174:N174"/>
    <mergeCell ref="P174:R174"/>
    <mergeCell ref="E173:G173"/>
    <mergeCell ref="H173:J173"/>
    <mergeCell ref="P172:R172"/>
    <mergeCell ref="O170:O171"/>
    <mergeCell ref="D117:S117"/>
    <mergeCell ref="D119:S119"/>
    <mergeCell ref="T117:T119"/>
    <mergeCell ref="B118:S118"/>
    <mergeCell ref="B124:T124"/>
    <mergeCell ref="B126:T126"/>
    <mergeCell ref="B127:T127"/>
    <mergeCell ref="H150:T150"/>
    <mergeCell ref="H133:T133"/>
    <mergeCell ref="H134:T134"/>
    <mergeCell ref="H135:T135"/>
    <mergeCell ref="H136:T136"/>
    <mergeCell ref="H137:T137"/>
    <mergeCell ref="H138:T138"/>
    <mergeCell ref="H139:T139"/>
    <mergeCell ref="H140:T140"/>
    <mergeCell ref="H141:T141"/>
    <mergeCell ref="B158:D158"/>
    <mergeCell ref="E158:G158"/>
    <mergeCell ref="H158:J158"/>
    <mergeCell ref="F110:T110"/>
    <mergeCell ref="B111:T111"/>
    <mergeCell ref="L105:T105"/>
    <mergeCell ref="L106:T106"/>
    <mergeCell ref="L107:T107"/>
    <mergeCell ref="L108:T108"/>
    <mergeCell ref="B109:T109"/>
    <mergeCell ref="B115:T115"/>
    <mergeCell ref="B116:T116"/>
    <mergeCell ref="B32:T32"/>
    <mergeCell ref="B33:T33"/>
    <mergeCell ref="B72:T72"/>
    <mergeCell ref="F69:G69"/>
    <mergeCell ref="H69:I69"/>
    <mergeCell ref="J69:K69"/>
    <mergeCell ref="L69:M69"/>
    <mergeCell ref="N69:O69"/>
    <mergeCell ref="P69:Q69"/>
    <mergeCell ref="R69:S69"/>
    <mergeCell ref="B45:E46"/>
    <mergeCell ref="F45:G45"/>
    <mergeCell ref="H45:I45"/>
    <mergeCell ref="J45:K45"/>
    <mergeCell ref="L45:M45"/>
    <mergeCell ref="B34:E34"/>
    <mergeCell ref="N37:O37"/>
    <mergeCell ref="P37:Q37"/>
    <mergeCell ref="R37:S37"/>
    <mergeCell ref="F38:G38"/>
    <mergeCell ref="H38:I38"/>
    <mergeCell ref="J38:K38"/>
    <mergeCell ref="L38:M38"/>
    <mergeCell ref="N38:O38"/>
    <mergeCell ref="B14:T14"/>
    <mergeCell ref="H15:K15"/>
    <mergeCell ref="L15:O15"/>
    <mergeCell ref="P15:S15"/>
    <mergeCell ref="B27:T27"/>
    <mergeCell ref="B28:T28"/>
    <mergeCell ref="B29:T29"/>
    <mergeCell ref="B30:T30"/>
    <mergeCell ref="B19:T19"/>
    <mergeCell ref="B20:T20"/>
    <mergeCell ref="B21:T21"/>
    <mergeCell ref="B22:T22"/>
    <mergeCell ref="B24:T24"/>
    <mergeCell ref="B25:T25"/>
    <mergeCell ref="B23:T23"/>
    <mergeCell ref="B26:T26"/>
    <mergeCell ref="B11:T11"/>
    <mergeCell ref="L5:P5"/>
    <mergeCell ref="R5:T5"/>
    <mergeCell ref="L6:T6"/>
    <mergeCell ref="L13:T13"/>
    <mergeCell ref="M12:T12"/>
    <mergeCell ref="J8:N8"/>
    <mergeCell ref="O8:T8"/>
    <mergeCell ref="J4:M4"/>
    <mergeCell ref="B10:C10"/>
    <mergeCell ref="D10:I10"/>
    <mergeCell ref="J10:K10"/>
    <mergeCell ref="D8:I8"/>
    <mergeCell ref="D9:I9"/>
    <mergeCell ref="L10:T10"/>
    <mergeCell ref="D13:I13"/>
    <mergeCell ref="J12:L12"/>
    <mergeCell ref="B4:C4"/>
    <mergeCell ref="B5:C5"/>
    <mergeCell ref="B6:C6"/>
    <mergeCell ref="B8:C8"/>
    <mergeCell ref="B9:C9"/>
    <mergeCell ref="D4:I4"/>
    <mergeCell ref="D5:I5"/>
    <mergeCell ref="B84:E84"/>
    <mergeCell ref="B85:E85"/>
    <mergeCell ref="B86:E86"/>
    <mergeCell ref="B87:E87"/>
    <mergeCell ref="L86:M86"/>
    <mergeCell ref="N86:O86"/>
    <mergeCell ref="P86:Q86"/>
    <mergeCell ref="R82:S82"/>
    <mergeCell ref="F84:G84"/>
    <mergeCell ref="H84:I84"/>
    <mergeCell ref="J84:K84"/>
    <mergeCell ref="L84:M84"/>
    <mergeCell ref="N84:O84"/>
    <mergeCell ref="P84:Q84"/>
    <mergeCell ref="R84:S84"/>
    <mergeCell ref="F83:G83"/>
    <mergeCell ref="H83:I83"/>
    <mergeCell ref="J83:K83"/>
    <mergeCell ref="L83:M83"/>
    <mergeCell ref="P83:Q83"/>
    <mergeCell ref="R83:S83"/>
    <mergeCell ref="R87:S87"/>
    <mergeCell ref="B81:E81"/>
    <mergeCell ref="F81:G81"/>
    <mergeCell ref="H81:I81"/>
    <mergeCell ref="J81:K81"/>
    <mergeCell ref="L81:M81"/>
    <mergeCell ref="N81:O81"/>
    <mergeCell ref="P81:Q81"/>
    <mergeCell ref="R81:S81"/>
    <mergeCell ref="B82:E82"/>
    <mergeCell ref="F82:G82"/>
    <mergeCell ref="H82:I82"/>
    <mergeCell ref="J82:K82"/>
    <mergeCell ref="L82:M82"/>
    <mergeCell ref="N82:O82"/>
    <mergeCell ref="P82:Q82"/>
    <mergeCell ref="F39:G39"/>
    <mergeCell ref="H39:I39"/>
    <mergeCell ref="J39:K39"/>
    <mergeCell ref="L39:M39"/>
    <mergeCell ref="P38:Q38"/>
    <mergeCell ref="R38:S38"/>
    <mergeCell ref="F37:G37"/>
    <mergeCell ref="H37:I37"/>
    <mergeCell ref="J37:K37"/>
    <mergeCell ref="L37:M37"/>
    <mergeCell ref="N39:O39"/>
    <mergeCell ref="P39:Q39"/>
    <mergeCell ref="R39:S39"/>
    <mergeCell ref="F40:G40"/>
    <mergeCell ref="H40:I40"/>
    <mergeCell ref="J40:K40"/>
    <mergeCell ref="L40:M40"/>
    <mergeCell ref="N40:O40"/>
    <mergeCell ref="P40:Q40"/>
    <mergeCell ref="R40:S40"/>
    <mergeCell ref="N41:O41"/>
    <mergeCell ref="P41:Q41"/>
    <mergeCell ref="R41:S41"/>
    <mergeCell ref="F41:G41"/>
    <mergeCell ref="H41:I41"/>
    <mergeCell ref="J41:K41"/>
    <mergeCell ref="L41:M41"/>
    <mergeCell ref="F46:G46"/>
    <mergeCell ref="B47:T47"/>
    <mergeCell ref="N45:O45"/>
    <mergeCell ref="P45:Q45"/>
    <mergeCell ref="R45:S45"/>
    <mergeCell ref="B44:E44"/>
    <mergeCell ref="F44:G44"/>
    <mergeCell ref="L43:M43"/>
    <mergeCell ref="B43:E43"/>
    <mergeCell ref="B41:E41"/>
    <mergeCell ref="B42:E42"/>
    <mergeCell ref="N43:O43"/>
    <mergeCell ref="P43:Q43"/>
    <mergeCell ref="R43:S43"/>
    <mergeCell ref="F42:G42"/>
    <mergeCell ref="H42:I42"/>
    <mergeCell ref="J42:K42"/>
    <mergeCell ref="L42:M42"/>
    <mergeCell ref="N42:O42"/>
    <mergeCell ref="P42:Q42"/>
    <mergeCell ref="R42:S42"/>
    <mergeCell ref="J48:K48"/>
    <mergeCell ref="L48:M48"/>
    <mergeCell ref="N46:O46"/>
    <mergeCell ref="P46:Q46"/>
    <mergeCell ref="R46:S46"/>
    <mergeCell ref="H46:I46"/>
    <mergeCell ref="J46:K46"/>
    <mergeCell ref="L46:M46"/>
    <mergeCell ref="H44:I44"/>
    <mergeCell ref="J44:K44"/>
    <mergeCell ref="L44:M44"/>
    <mergeCell ref="R64:S64"/>
    <mergeCell ref="N50:O50"/>
    <mergeCell ref="P50:Q50"/>
    <mergeCell ref="R50:S50"/>
    <mergeCell ref="F51:G51"/>
    <mergeCell ref="H51:I51"/>
    <mergeCell ref="J51:K51"/>
    <mergeCell ref="L51:M51"/>
    <mergeCell ref="N51:O51"/>
    <mergeCell ref="P51:Q51"/>
    <mergeCell ref="R51:S51"/>
    <mergeCell ref="F50:G50"/>
    <mergeCell ref="H50:I50"/>
    <mergeCell ref="P56:Q56"/>
    <mergeCell ref="R56:S56"/>
    <mergeCell ref="F64:G64"/>
    <mergeCell ref="J50:K50"/>
    <mergeCell ref="L50:M50"/>
    <mergeCell ref="L53:M53"/>
    <mergeCell ref="N53:O53"/>
    <mergeCell ref="P53:Q53"/>
    <mergeCell ref="R53:S53"/>
    <mergeCell ref="F56:G56"/>
    <mergeCell ref="H56:I56"/>
    <mergeCell ref="B62:E62"/>
    <mergeCell ref="F62:G62"/>
    <mergeCell ref="H62:I62"/>
    <mergeCell ref="J62:K62"/>
    <mergeCell ref="L62:M62"/>
    <mergeCell ref="N62:O62"/>
    <mergeCell ref="F55:G55"/>
    <mergeCell ref="H55:I55"/>
    <mergeCell ref="J55:K55"/>
    <mergeCell ref="L55:M55"/>
    <mergeCell ref="N55:O55"/>
    <mergeCell ref="B54:E54"/>
    <mergeCell ref="B55:E55"/>
    <mergeCell ref="N56:O56"/>
    <mergeCell ref="B58:E58"/>
    <mergeCell ref="F58:G58"/>
    <mergeCell ref="H58:I58"/>
    <mergeCell ref="J58:K58"/>
    <mergeCell ref="L58:M58"/>
    <mergeCell ref="N58:O58"/>
    <mergeCell ref="F54:G54"/>
    <mergeCell ref="H54:I54"/>
    <mergeCell ref="B65:E65"/>
    <mergeCell ref="F67:G67"/>
    <mergeCell ref="H67:I67"/>
    <mergeCell ref="J67:K67"/>
    <mergeCell ref="L67:M67"/>
    <mergeCell ref="N67:O67"/>
    <mergeCell ref="P67:Q67"/>
    <mergeCell ref="H64:I64"/>
    <mergeCell ref="J64:K64"/>
    <mergeCell ref="L64:M64"/>
    <mergeCell ref="N64:O64"/>
    <mergeCell ref="P64:Q64"/>
    <mergeCell ref="N65:O65"/>
    <mergeCell ref="P65:Q65"/>
    <mergeCell ref="L66:M66"/>
    <mergeCell ref="B64:E64"/>
    <mergeCell ref="R66:S66"/>
    <mergeCell ref="R65:S65"/>
    <mergeCell ref="F65:G65"/>
    <mergeCell ref="H65:I65"/>
    <mergeCell ref="J65:K65"/>
    <mergeCell ref="L65:M65"/>
    <mergeCell ref="N66:O66"/>
    <mergeCell ref="P66:Q66"/>
    <mergeCell ref="C70:E70"/>
    <mergeCell ref="F70:G70"/>
    <mergeCell ref="H70:I70"/>
    <mergeCell ref="J70:K70"/>
    <mergeCell ref="L70:M70"/>
    <mergeCell ref="B66:E66"/>
    <mergeCell ref="B67:E67"/>
    <mergeCell ref="B68:E69"/>
    <mergeCell ref="F68:G68"/>
    <mergeCell ref="H68:I68"/>
    <mergeCell ref="J68:K68"/>
    <mergeCell ref="L68:M68"/>
    <mergeCell ref="R67:S67"/>
    <mergeCell ref="F66:G66"/>
    <mergeCell ref="H66:I66"/>
    <mergeCell ref="J66:K66"/>
    <mergeCell ref="N68:O68"/>
    <mergeCell ref="P68:Q68"/>
    <mergeCell ref="R68:S68"/>
    <mergeCell ref="J77:K77"/>
    <mergeCell ref="L74:M74"/>
    <mergeCell ref="L77:M77"/>
    <mergeCell ref="N77:O77"/>
    <mergeCell ref="P77:Q77"/>
    <mergeCell ref="R77:S77"/>
    <mergeCell ref="N70:O70"/>
    <mergeCell ref="P70:Q70"/>
    <mergeCell ref="R70:S70"/>
    <mergeCell ref="F71:G71"/>
    <mergeCell ref="H71:I71"/>
    <mergeCell ref="J71:K71"/>
    <mergeCell ref="L71:M71"/>
    <mergeCell ref="N71:O71"/>
    <mergeCell ref="P71:Q71"/>
    <mergeCell ref="R71:S71"/>
    <mergeCell ref="B71:E71"/>
    <mergeCell ref="F73:G73"/>
    <mergeCell ref="H73:I73"/>
    <mergeCell ref="J73:K73"/>
    <mergeCell ref="L73:M73"/>
    <mergeCell ref="N73:O73"/>
    <mergeCell ref="P73:Q73"/>
    <mergeCell ref="R73:S73"/>
    <mergeCell ref="B73:E73"/>
    <mergeCell ref="P78:Q78"/>
    <mergeCell ref="R78:S78"/>
    <mergeCell ref="N74:O74"/>
    <mergeCell ref="P74:Q74"/>
    <mergeCell ref="R74:S74"/>
    <mergeCell ref="F75:G75"/>
    <mergeCell ref="H75:I75"/>
    <mergeCell ref="J75:K75"/>
    <mergeCell ref="L75:M75"/>
    <mergeCell ref="N75:O75"/>
    <mergeCell ref="P75:Q75"/>
    <mergeCell ref="R75:S75"/>
    <mergeCell ref="F74:G74"/>
    <mergeCell ref="H74:I74"/>
    <mergeCell ref="J74:K74"/>
    <mergeCell ref="N76:O76"/>
    <mergeCell ref="P76:Q76"/>
    <mergeCell ref="R76:S76"/>
    <mergeCell ref="F77:G77"/>
    <mergeCell ref="H77:I77"/>
    <mergeCell ref="B94:T94"/>
    <mergeCell ref="B95:T95"/>
    <mergeCell ref="B143:G147"/>
    <mergeCell ref="B148:G152"/>
    <mergeCell ref="B170:N170"/>
    <mergeCell ref="C103:K103"/>
    <mergeCell ref="C104:K104"/>
    <mergeCell ref="C105:K105"/>
    <mergeCell ref="C106:K106"/>
    <mergeCell ref="C107:K107"/>
    <mergeCell ref="C108:K108"/>
    <mergeCell ref="B110:E110"/>
    <mergeCell ref="L103:T103"/>
    <mergeCell ref="L104:T104"/>
    <mergeCell ref="B113:T113"/>
    <mergeCell ref="B114:T114"/>
    <mergeCell ref="B96:T96"/>
    <mergeCell ref="C97:S97"/>
    <mergeCell ref="B112:T112"/>
    <mergeCell ref="C98:S98"/>
    <mergeCell ref="T97:T99"/>
    <mergeCell ref="B101:T101"/>
    <mergeCell ref="B102:T102"/>
    <mergeCell ref="B99:S99"/>
    <mergeCell ref="P80:Q80"/>
    <mergeCell ref="L173:N173"/>
    <mergeCell ref="P173:R173"/>
    <mergeCell ref="E174:G174"/>
    <mergeCell ref="M205:N205"/>
    <mergeCell ref="O206:R206"/>
    <mergeCell ref="C218:S218"/>
    <mergeCell ref="O216:R216"/>
    <mergeCell ref="M216:N216"/>
    <mergeCell ref="B217:T217"/>
    <mergeCell ref="S216:T216"/>
    <mergeCell ref="L177:N177"/>
    <mergeCell ref="P177:R177"/>
    <mergeCell ref="E176:G176"/>
    <mergeCell ref="P179:R179"/>
    <mergeCell ref="P180:R180"/>
    <mergeCell ref="C191:I191"/>
    <mergeCell ref="L187:Q187"/>
    <mergeCell ref="B179:O179"/>
    <mergeCell ref="B180:O180"/>
    <mergeCell ref="C189:S189"/>
    <mergeCell ref="L191:O191"/>
    <mergeCell ref="P191:S191"/>
    <mergeCell ref="P170:R171"/>
    <mergeCell ref="B176:D176"/>
    <mergeCell ref="B177:D177"/>
    <mergeCell ref="B178:D178"/>
    <mergeCell ref="P176:R176"/>
    <mergeCell ref="E177:G177"/>
    <mergeCell ref="H177:J177"/>
    <mergeCell ref="B187:C187"/>
    <mergeCell ref="B190:S190"/>
    <mergeCell ref="B182:T182"/>
    <mergeCell ref="B183:T183"/>
    <mergeCell ref="B185:T185"/>
    <mergeCell ref="B186:T186"/>
    <mergeCell ref="R187:T187"/>
    <mergeCell ref="S188:T188"/>
    <mergeCell ref="T190:T195"/>
    <mergeCell ref="C194:I194"/>
    <mergeCell ref="J191:K191"/>
    <mergeCell ref="J193:K193"/>
    <mergeCell ref="C193:I193"/>
    <mergeCell ref="L193:O193"/>
    <mergeCell ref="P193:S193"/>
    <mergeCell ref="L192:S192"/>
    <mergeCell ref="C192:J192"/>
    <mergeCell ref="P194:S194"/>
    <mergeCell ref="B175:D175"/>
    <mergeCell ref="B171:N171"/>
    <mergeCell ref="B172:D172"/>
    <mergeCell ref="B138:G142"/>
    <mergeCell ref="B133:G137"/>
    <mergeCell ref="B128:G132"/>
    <mergeCell ref="B120:T120"/>
    <mergeCell ref="C122:T122"/>
    <mergeCell ref="C123:T123"/>
    <mergeCell ref="B121:T121"/>
    <mergeCell ref="B173:D173"/>
    <mergeCell ref="B174:D174"/>
    <mergeCell ref="P175:R175"/>
    <mergeCell ref="E175:G175"/>
    <mergeCell ref="H175:J175"/>
    <mergeCell ref="L175:N175"/>
    <mergeCell ref="E172:G172"/>
    <mergeCell ref="H172:J172"/>
    <mergeCell ref="L172:N172"/>
    <mergeCell ref="H128:T128"/>
    <mergeCell ref="H129:T129"/>
    <mergeCell ref="H130:T130"/>
    <mergeCell ref="H131:T131"/>
    <mergeCell ref="H132:T132"/>
    <mergeCell ref="B93:G93"/>
    <mergeCell ref="H93:J93"/>
    <mergeCell ref="B89:E90"/>
    <mergeCell ref="F89:G89"/>
    <mergeCell ref="H89:I89"/>
    <mergeCell ref="J89:K89"/>
    <mergeCell ref="L89:M89"/>
    <mergeCell ref="N89:O89"/>
    <mergeCell ref="P89:Q89"/>
    <mergeCell ref="K93:Q93"/>
    <mergeCell ref="B91:T91"/>
    <mergeCell ref="N90:O90"/>
    <mergeCell ref="P90:Q90"/>
    <mergeCell ref="R90:S90"/>
    <mergeCell ref="F92:G92"/>
    <mergeCell ref="H92:I92"/>
    <mergeCell ref="J92:K92"/>
    <mergeCell ref="L92:M92"/>
    <mergeCell ref="R89:S89"/>
    <mergeCell ref="R93:T93"/>
    <mergeCell ref="P79:Q79"/>
    <mergeCell ref="R79:S79"/>
    <mergeCell ref="F78:G78"/>
    <mergeCell ref="H78:I78"/>
    <mergeCell ref="N87:O87"/>
    <mergeCell ref="N85:O85"/>
    <mergeCell ref="P85:Q85"/>
    <mergeCell ref="R85:S85"/>
    <mergeCell ref="F86:G86"/>
    <mergeCell ref="H86:I86"/>
    <mergeCell ref="J86:K86"/>
    <mergeCell ref="R86:S86"/>
    <mergeCell ref="F85:G85"/>
    <mergeCell ref="H85:I85"/>
    <mergeCell ref="J85:K85"/>
    <mergeCell ref="L85:M85"/>
    <mergeCell ref="F87:G87"/>
    <mergeCell ref="H87:I87"/>
    <mergeCell ref="J87:K87"/>
    <mergeCell ref="L87:M87"/>
    <mergeCell ref="J78:K78"/>
    <mergeCell ref="L78:M78"/>
    <mergeCell ref="R80:S80"/>
    <mergeCell ref="P87:Q87"/>
    <mergeCell ref="J6:K6"/>
    <mergeCell ref="D6:I6"/>
    <mergeCell ref="J5:K5"/>
    <mergeCell ref="N4:T4"/>
    <mergeCell ref="J9:K9"/>
    <mergeCell ref="L9:P9"/>
    <mergeCell ref="R9:T9"/>
    <mergeCell ref="B3:T3"/>
    <mergeCell ref="B7:T7"/>
    <mergeCell ref="B36:E36"/>
    <mergeCell ref="B12:C12"/>
    <mergeCell ref="B13:C13"/>
    <mergeCell ref="B15:G15"/>
    <mergeCell ref="B16:S16"/>
    <mergeCell ref="F36:G36"/>
    <mergeCell ref="H36:I36"/>
    <mergeCell ref="J36:K36"/>
    <mergeCell ref="L36:M36"/>
    <mergeCell ref="N36:O36"/>
    <mergeCell ref="P36:Q36"/>
    <mergeCell ref="R36:S36"/>
    <mergeCell ref="B35:T35"/>
    <mergeCell ref="B17:T17"/>
    <mergeCell ref="B18:T18"/>
    <mergeCell ref="R34:S34"/>
    <mergeCell ref="P34:Q34"/>
    <mergeCell ref="N34:O34"/>
    <mergeCell ref="L34:M34"/>
    <mergeCell ref="J34:K34"/>
    <mergeCell ref="H34:I34"/>
    <mergeCell ref="F34:G34"/>
    <mergeCell ref="J13:K13"/>
    <mergeCell ref="D12:I12"/>
    <mergeCell ref="B37:E37"/>
    <mergeCell ref="B38:E38"/>
    <mergeCell ref="B39:E39"/>
    <mergeCell ref="B40:E40"/>
    <mergeCell ref="B48:E48"/>
    <mergeCell ref="B49:E49"/>
    <mergeCell ref="N44:O44"/>
    <mergeCell ref="P44:Q44"/>
    <mergeCell ref="R44:S44"/>
    <mergeCell ref="N48:O48"/>
    <mergeCell ref="P48:Q48"/>
    <mergeCell ref="R48:S48"/>
    <mergeCell ref="F49:G49"/>
    <mergeCell ref="H49:I49"/>
    <mergeCell ref="J49:K49"/>
    <mergeCell ref="L49:M49"/>
    <mergeCell ref="N49:O49"/>
    <mergeCell ref="P49:Q49"/>
    <mergeCell ref="R49:S49"/>
    <mergeCell ref="F48:G48"/>
    <mergeCell ref="H48:I48"/>
    <mergeCell ref="F43:G43"/>
    <mergeCell ref="H43:I43"/>
    <mergeCell ref="J43:K43"/>
    <mergeCell ref="B74:E74"/>
    <mergeCell ref="B75:E75"/>
    <mergeCell ref="B76:E76"/>
    <mergeCell ref="B77:E77"/>
    <mergeCell ref="B78:E78"/>
    <mergeCell ref="B79:E79"/>
    <mergeCell ref="B83:E83"/>
    <mergeCell ref="N83:O83"/>
    <mergeCell ref="N78:O78"/>
    <mergeCell ref="F79:G79"/>
    <mergeCell ref="H79:I79"/>
    <mergeCell ref="J79:K79"/>
    <mergeCell ref="L79:M79"/>
    <mergeCell ref="N79:O79"/>
    <mergeCell ref="F76:G76"/>
    <mergeCell ref="H76:I76"/>
    <mergeCell ref="J76:K76"/>
    <mergeCell ref="L76:M76"/>
    <mergeCell ref="B80:E80"/>
    <mergeCell ref="F80:G80"/>
    <mergeCell ref="H80:I80"/>
    <mergeCell ref="J80:K80"/>
    <mergeCell ref="L80:M80"/>
    <mergeCell ref="N80:O80"/>
    <mergeCell ref="B88:E88"/>
    <mergeCell ref="B92:E92"/>
    <mergeCell ref="N92:O92"/>
    <mergeCell ref="P92:Q92"/>
    <mergeCell ref="R92:S92"/>
    <mergeCell ref="F90:G90"/>
    <mergeCell ref="H90:I90"/>
    <mergeCell ref="J90:K90"/>
    <mergeCell ref="L90:M90"/>
    <mergeCell ref="F88:G88"/>
    <mergeCell ref="H88:I88"/>
    <mergeCell ref="J88:K88"/>
    <mergeCell ref="L88:M88"/>
    <mergeCell ref="N88:O88"/>
    <mergeCell ref="P88:Q88"/>
    <mergeCell ref="R88:S88"/>
  </mergeCells>
  <conditionalFormatting sqref="P165:R165">
    <cfRule type="cellIs" dxfId="1" priority="2" operator="equal">
      <formula>0</formula>
    </cfRule>
  </conditionalFormatting>
  <conditionalFormatting sqref="P180:R180">
    <cfRule type="cellIs" dxfId="0" priority="1" operator="equal">
      <formula>0</formula>
    </cfRule>
  </conditionalFormatting>
  <dataValidations disablePrompts="1" count="1">
    <dataValidation type="list" allowBlank="1" showDropDown="1" showInputMessage="1" showErrorMessage="1" error="Value must multiple of 5. Example: 5, 10, 15, 20, 25, 30, 35, 40, 45, 50, 55, 60, etc." prompt="Enter in 5 minute increments." sqref="F36:S44 F53:S67 F48:S50 F73:S88">
      <formula1>$C$235:$C$434</formula1>
    </dataValidation>
  </dataValidations>
  <printOptions horizontalCentered="1"/>
  <pageMargins left="0.5" right="0.5" top="0.7" bottom="0.7" header="0.3" footer="0.35"/>
  <pageSetup scale="99" fitToHeight="0" orientation="portrait" r:id="rId1"/>
  <headerFooter>
    <oddFooter xml:space="preserve">&amp;L&amp;"Times New Roman,Regular"&amp;8Sept 2017&amp;C&amp;"Times New Roman,Regular"&amp;8State of Colorado
Department of Health Care Policy and Financing&amp;R&amp;"Times New Roman,Regular"&amp;8Page &amp;P of &amp;N </oddFooter>
  </headerFooter>
  <rowBreaks count="6" manualBreakCount="6">
    <brk id="30" min="1" max="19" man="1"/>
    <brk id="69" min="1" max="19" man="1"/>
    <brk id="100" min="1" max="19" man="1"/>
    <brk id="124" min="1" max="19" man="1"/>
    <brk id="168" min="1" max="19" man="1"/>
    <brk id="184"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cess">
                <anchor moveWithCells="1">
                  <from>
                    <xdr:col>7</xdr:col>
                    <xdr:colOff>161925</xdr:colOff>
                    <xdr:row>14</xdr:row>
                    <xdr:rowOff>57150</xdr:rowOff>
                  </from>
                  <to>
                    <xdr:col>8</xdr:col>
                    <xdr:colOff>85725</xdr:colOff>
                    <xdr:row>14</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ltText="Morning Star">
                <anchor moveWithCells="1">
                  <from>
                    <xdr:col>11</xdr:col>
                    <xdr:colOff>114300</xdr:colOff>
                    <xdr:row>14</xdr:row>
                    <xdr:rowOff>66675</xdr:rowOff>
                  </from>
                  <to>
                    <xdr:col>12</xdr:col>
                    <xdr:colOff>28575</xdr:colOff>
                    <xdr:row>14</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ltText="PPL">
                <anchor moveWithCells="1">
                  <from>
                    <xdr:col>15</xdr:col>
                    <xdr:colOff>257175</xdr:colOff>
                    <xdr:row>14</xdr:row>
                    <xdr:rowOff>57150</xdr:rowOff>
                  </from>
                  <to>
                    <xdr:col>16</xdr:col>
                    <xdr:colOff>152400</xdr:colOff>
                    <xdr:row>14</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ltText="Newspaper">
                <anchor moveWithCells="1">
                  <from>
                    <xdr:col>2</xdr:col>
                    <xdr:colOff>123825</xdr:colOff>
                    <xdr:row>102</xdr:row>
                    <xdr:rowOff>38100</xdr:rowOff>
                  </from>
                  <to>
                    <xdr:col>2</xdr:col>
                    <xdr:colOff>352425</xdr:colOff>
                    <xdr:row>102</xdr:row>
                    <xdr:rowOff>257175</xdr:rowOff>
                  </to>
                </anchor>
              </controlPr>
            </control>
          </mc:Choice>
        </mc:AlternateContent>
        <mc:AlternateContent xmlns:mc="http://schemas.openxmlformats.org/markup-compatibility/2006">
          <mc:Choice Requires="x14">
            <control shapeId="1031" r:id="rId8" name="Check Box 7">
              <controlPr defaultSize="0" autoFill="0" autoLine="0" autoPict="0" altText="Library">
                <anchor moveWithCells="1">
                  <from>
                    <xdr:col>2</xdr:col>
                    <xdr:colOff>123825</xdr:colOff>
                    <xdr:row>103</xdr:row>
                    <xdr:rowOff>38100</xdr:rowOff>
                  </from>
                  <to>
                    <xdr:col>2</xdr:col>
                    <xdr:colOff>352425</xdr:colOff>
                    <xdr:row>103</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ltText="Online">
                <anchor moveWithCells="1">
                  <from>
                    <xdr:col>2</xdr:col>
                    <xdr:colOff>123825</xdr:colOff>
                    <xdr:row>104</xdr:row>
                    <xdr:rowOff>38100</xdr:rowOff>
                  </from>
                  <to>
                    <xdr:col>2</xdr:col>
                    <xdr:colOff>352425</xdr:colOff>
                    <xdr:row>104</xdr:row>
                    <xdr:rowOff>257175</xdr:rowOff>
                  </to>
                </anchor>
              </controlPr>
            </control>
          </mc:Choice>
        </mc:AlternateContent>
        <mc:AlternateContent xmlns:mc="http://schemas.openxmlformats.org/markup-compatibility/2006">
          <mc:Choice Requires="x14">
            <control shapeId="1033" r:id="rId10" name="Check Box 9">
              <controlPr defaultSize="0" autoFill="0" autoLine="0" autoPict="0" altText="MedFacility">
                <anchor moveWithCells="1">
                  <from>
                    <xdr:col>2</xdr:col>
                    <xdr:colOff>123825</xdr:colOff>
                    <xdr:row>105</xdr:row>
                    <xdr:rowOff>38100</xdr:rowOff>
                  </from>
                  <to>
                    <xdr:col>2</xdr:col>
                    <xdr:colOff>333375</xdr:colOff>
                    <xdr:row>105</xdr:row>
                    <xdr:rowOff>257175</xdr:rowOff>
                  </to>
                </anchor>
              </controlPr>
            </control>
          </mc:Choice>
        </mc:AlternateContent>
        <mc:AlternateContent xmlns:mc="http://schemas.openxmlformats.org/markup-compatibility/2006">
          <mc:Choice Requires="x14">
            <control shapeId="1034" r:id="rId11" name="Check Box 10">
              <controlPr defaultSize="0" autoFill="0" autoLine="0" autoPict="0" altText="Word of Mouth">
                <anchor moveWithCells="1">
                  <from>
                    <xdr:col>2</xdr:col>
                    <xdr:colOff>123825</xdr:colOff>
                    <xdr:row>106</xdr:row>
                    <xdr:rowOff>38100</xdr:rowOff>
                  </from>
                  <to>
                    <xdr:col>2</xdr:col>
                    <xdr:colOff>333375</xdr:colOff>
                    <xdr:row>106</xdr:row>
                    <xdr:rowOff>257175</xdr:rowOff>
                  </to>
                </anchor>
              </controlPr>
            </control>
          </mc:Choice>
        </mc:AlternateContent>
        <mc:AlternateContent xmlns:mc="http://schemas.openxmlformats.org/markup-compatibility/2006">
          <mc:Choice Requires="x14">
            <control shapeId="1035" r:id="rId12" name="Check Box 11">
              <controlPr defaultSize="0" autoFill="0" autoLine="0" autoPict="0" altText="Recruit current CNA">
                <anchor moveWithCells="1">
                  <from>
                    <xdr:col>2</xdr:col>
                    <xdr:colOff>123825</xdr:colOff>
                    <xdr:row>107</xdr:row>
                    <xdr:rowOff>38100</xdr:rowOff>
                  </from>
                  <to>
                    <xdr:col>2</xdr:col>
                    <xdr:colOff>333375</xdr:colOff>
                    <xdr:row>107</xdr:row>
                    <xdr:rowOff>257175</xdr:rowOff>
                  </to>
                </anchor>
              </controlPr>
            </control>
          </mc:Choice>
        </mc:AlternateContent>
        <mc:AlternateContent xmlns:mc="http://schemas.openxmlformats.org/markup-compatibility/2006">
          <mc:Choice Requires="x14">
            <control shapeId="1037" r:id="rId13" name="Check Box 13">
              <controlPr defaultSize="0" autoFill="0" autoLine="0" autoPict="0" altText="College">
                <anchor moveWithCells="1">
                  <from>
                    <xdr:col>10</xdr:col>
                    <xdr:colOff>95250</xdr:colOff>
                    <xdr:row>102</xdr:row>
                    <xdr:rowOff>47625</xdr:rowOff>
                  </from>
                  <to>
                    <xdr:col>11</xdr:col>
                    <xdr:colOff>28575</xdr:colOff>
                    <xdr:row>102</xdr:row>
                    <xdr:rowOff>266700</xdr:rowOff>
                  </to>
                </anchor>
              </controlPr>
            </control>
          </mc:Choice>
        </mc:AlternateContent>
        <mc:AlternateContent xmlns:mc="http://schemas.openxmlformats.org/markup-compatibility/2006">
          <mc:Choice Requires="x14">
            <control shapeId="1038" r:id="rId14" name="Check Box 14">
              <controlPr defaultSize="0" autoFill="0" autoLine="0" autoPict="0" altText="Grocery Store">
                <anchor moveWithCells="1">
                  <from>
                    <xdr:col>10</xdr:col>
                    <xdr:colOff>95250</xdr:colOff>
                    <xdr:row>103</xdr:row>
                    <xdr:rowOff>47625</xdr:rowOff>
                  </from>
                  <to>
                    <xdr:col>11</xdr:col>
                    <xdr:colOff>28575</xdr:colOff>
                    <xdr:row>103</xdr:row>
                    <xdr:rowOff>266700</xdr:rowOff>
                  </to>
                </anchor>
              </controlPr>
            </control>
          </mc:Choice>
        </mc:AlternateContent>
        <mc:AlternateContent xmlns:mc="http://schemas.openxmlformats.org/markup-compatibility/2006">
          <mc:Choice Requires="x14">
            <control shapeId="1039" r:id="rId15" name="Check Box 15">
              <controlPr defaultSize="0" autoFill="0" autoLine="0" autoPict="0" altText="Local Publications">
                <anchor moveWithCells="1">
                  <from>
                    <xdr:col>10</xdr:col>
                    <xdr:colOff>95250</xdr:colOff>
                    <xdr:row>104</xdr:row>
                    <xdr:rowOff>38100</xdr:rowOff>
                  </from>
                  <to>
                    <xdr:col>11</xdr:col>
                    <xdr:colOff>28575</xdr:colOff>
                    <xdr:row>104</xdr:row>
                    <xdr:rowOff>257175</xdr:rowOff>
                  </to>
                </anchor>
              </controlPr>
            </control>
          </mc:Choice>
        </mc:AlternateContent>
        <mc:AlternateContent xmlns:mc="http://schemas.openxmlformats.org/markup-compatibility/2006">
          <mc:Choice Requires="x14">
            <control shapeId="1040" r:id="rId16" name="Check Box 16">
              <controlPr defaultSize="0" autoFill="0" autoLine="0" autoPict="0" altText="Bulletin Boards">
                <anchor moveWithCells="1">
                  <from>
                    <xdr:col>10</xdr:col>
                    <xdr:colOff>95250</xdr:colOff>
                    <xdr:row>105</xdr:row>
                    <xdr:rowOff>38100</xdr:rowOff>
                  </from>
                  <to>
                    <xdr:col>11</xdr:col>
                    <xdr:colOff>19050</xdr:colOff>
                    <xdr:row>105</xdr:row>
                    <xdr:rowOff>257175</xdr:rowOff>
                  </to>
                </anchor>
              </controlPr>
            </control>
          </mc:Choice>
        </mc:AlternateContent>
        <mc:AlternateContent xmlns:mc="http://schemas.openxmlformats.org/markup-compatibility/2006">
          <mc:Choice Requires="x14">
            <control shapeId="1041" r:id="rId17" name="Check Box 17">
              <controlPr defaultSize="0" autoFill="0" autoLine="0" autoPict="0" altText="FMS Provider List">
                <anchor moveWithCells="1">
                  <from>
                    <xdr:col>10</xdr:col>
                    <xdr:colOff>95250</xdr:colOff>
                    <xdr:row>106</xdr:row>
                    <xdr:rowOff>38100</xdr:rowOff>
                  </from>
                  <to>
                    <xdr:col>11</xdr:col>
                    <xdr:colOff>28575</xdr:colOff>
                    <xdr:row>106</xdr:row>
                    <xdr:rowOff>257175</xdr:rowOff>
                  </to>
                </anchor>
              </controlPr>
            </control>
          </mc:Choice>
        </mc:AlternateContent>
        <mc:AlternateContent xmlns:mc="http://schemas.openxmlformats.org/markup-compatibility/2006">
          <mc:Choice Requires="x14">
            <control shapeId="1042" r:id="rId18" name="Check Box 18">
              <controlPr defaultSize="0" autoFill="0" autoLine="0" autoPict="0" altText="Family/Friends">
                <anchor moveWithCells="1">
                  <from>
                    <xdr:col>10</xdr:col>
                    <xdr:colOff>95250</xdr:colOff>
                    <xdr:row>107</xdr:row>
                    <xdr:rowOff>38100</xdr:rowOff>
                  </from>
                  <to>
                    <xdr:col>11</xdr:col>
                    <xdr:colOff>9525</xdr:colOff>
                    <xdr:row>107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 Uchytil</cp:lastModifiedBy>
  <cp:lastPrinted>2017-09-05T17:30:33Z</cp:lastPrinted>
  <dcterms:created xsi:type="dcterms:W3CDTF">2016-01-12T23:36:24Z</dcterms:created>
  <dcterms:modified xsi:type="dcterms:W3CDTF">2017-09-05T17:30:57Z</dcterms:modified>
</cp:coreProperties>
</file>