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Y:\CDCO\CO CDASS Forms\Attendant Support Management Plan\"/>
    </mc:Choice>
  </mc:AlternateContent>
  <xr:revisionPtr revIDLastSave="0" documentId="13_ncr:1_{B52685CC-14E4-46AA-9E44-FAF4102832C9}" xr6:coauthVersionLast="45" xr6:coauthVersionMax="45" xr10:uidLastSave="{00000000-0000-0000-0000-000000000000}"/>
  <bookViews>
    <workbookView xWindow="-120" yWindow="-120" windowWidth="20730" windowHeight="11160" xr2:uid="{00000000-000D-0000-FFFF-FFFF00000000}"/>
  </bookViews>
  <sheets>
    <sheet name="Sheet1" sheetId="1" r:id="rId1"/>
    <sheet name="Sheet2" sheetId="2" r:id="rId2"/>
    <sheet name="Sheet3" sheetId="3" r:id="rId3"/>
  </sheets>
  <definedNames>
    <definedName name="_xlnm.Print_Area" localSheetId="0">Sheet1!$B$1:$T$141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128" i="1" l="1"/>
  <c r="P127" i="1"/>
  <c r="P126" i="1"/>
  <c r="P125" i="1"/>
  <c r="P124" i="1"/>
  <c r="P123" i="1"/>
  <c r="T65" i="1"/>
  <c r="R54" i="1"/>
  <c r="P54" i="1"/>
  <c r="N54" i="1"/>
  <c r="L54" i="1"/>
  <c r="J54" i="1"/>
  <c r="H54" i="1"/>
  <c r="F54" i="1"/>
  <c r="T52" i="1"/>
  <c r="T51" i="1"/>
  <c r="T54" i="1" l="1"/>
  <c r="P129" i="1"/>
  <c r="P130" i="1" s="1"/>
  <c r="V52" i="1"/>
  <c r="X52" i="1" s="1"/>
  <c r="W52" i="1" s="1"/>
  <c r="H93" i="1" l="1"/>
  <c r="F93" i="1"/>
  <c r="P108" i="1" l="1"/>
  <c r="P109" i="1"/>
  <c r="P110" i="1"/>
  <c r="P111" i="1"/>
  <c r="P112" i="1"/>
  <c r="P107" i="1"/>
  <c r="P113" i="1" l="1"/>
  <c r="P114" i="1" s="1"/>
  <c r="P131" i="1" s="1"/>
  <c r="R93" i="1" l="1"/>
  <c r="P93" i="1"/>
  <c r="N93" i="1"/>
  <c r="L93" i="1"/>
  <c r="J93" i="1"/>
  <c r="R72" i="1"/>
  <c r="P72" i="1"/>
  <c r="N72" i="1"/>
  <c r="L72" i="1"/>
  <c r="J72" i="1"/>
  <c r="H72" i="1"/>
  <c r="F72" i="1"/>
  <c r="R49" i="1"/>
  <c r="P49" i="1"/>
  <c r="N49" i="1"/>
  <c r="L49" i="1"/>
  <c r="J49" i="1"/>
  <c r="H49" i="1"/>
  <c r="F49" i="1"/>
  <c r="T91" i="1"/>
  <c r="T90" i="1"/>
  <c r="T89" i="1"/>
  <c r="T88" i="1"/>
  <c r="T87" i="1"/>
  <c r="T86" i="1"/>
  <c r="T85" i="1"/>
  <c r="T84" i="1"/>
  <c r="T83" i="1"/>
  <c r="T82" i="1"/>
  <c r="T81" i="1"/>
  <c r="T80" i="1"/>
  <c r="T79" i="1"/>
  <c r="T78" i="1"/>
  <c r="T77" i="1"/>
  <c r="T76" i="1"/>
  <c r="L95" i="1" l="1"/>
  <c r="F95" i="1"/>
  <c r="N95" i="1"/>
  <c r="H95" i="1"/>
  <c r="P95" i="1"/>
  <c r="J95" i="1"/>
  <c r="R95" i="1"/>
  <c r="V91" i="1"/>
  <c r="X91" i="1" s="1"/>
  <c r="W91" i="1" s="1"/>
  <c r="T93" i="1" s="1"/>
  <c r="T70" i="1"/>
  <c r="T69" i="1"/>
  <c r="T68" i="1"/>
  <c r="T67" i="1"/>
  <c r="T66" i="1"/>
  <c r="T64" i="1"/>
  <c r="T63" i="1"/>
  <c r="T62" i="1"/>
  <c r="T61" i="1"/>
  <c r="T60" i="1"/>
  <c r="T59" i="1"/>
  <c r="T58" i="1"/>
  <c r="T57" i="1"/>
  <c r="T56" i="1"/>
  <c r="T40" i="1"/>
  <c r="T41" i="1"/>
  <c r="T42" i="1"/>
  <c r="T43" i="1"/>
  <c r="T44" i="1"/>
  <c r="T45" i="1"/>
  <c r="T46" i="1"/>
  <c r="T47" i="1"/>
  <c r="T39" i="1"/>
  <c r="V47" i="1" l="1"/>
  <c r="X47" i="1" s="1"/>
  <c r="V70" i="1"/>
  <c r="X70" i="1" s="1"/>
  <c r="W70" i="1" s="1"/>
  <c r="T72" i="1" s="1"/>
  <c r="W47" i="1" l="1"/>
  <c r="R96" i="1"/>
  <c r="T49" i="1" l="1"/>
  <c r="H96" i="1"/>
</calcChain>
</file>

<file path=xl/sharedStrings.xml><?xml version="1.0" encoding="utf-8"?>
<sst xmlns="http://schemas.openxmlformats.org/spreadsheetml/2006/main" count="198" uniqueCount="126">
  <si>
    <t>CONSUMER DIRECTED ATTENDANT SUPPORT SERVICES (CDASS)</t>
  </si>
  <si>
    <t>Client Information</t>
  </si>
  <si>
    <t>Client Name:</t>
  </si>
  <si>
    <t>Address:</t>
  </si>
  <si>
    <t>Phone:</t>
  </si>
  <si>
    <t>Medicaid ID #:</t>
  </si>
  <si>
    <t>City:</t>
  </si>
  <si>
    <t>E-mail:</t>
  </si>
  <si>
    <t>Zip:</t>
  </si>
  <si>
    <t>Authorized Representative’s (AR) Contact Information (optional)</t>
  </si>
  <si>
    <t>SUN</t>
  </si>
  <si>
    <t>MON</t>
  </si>
  <si>
    <t>TUES</t>
  </si>
  <si>
    <t>WED</t>
  </si>
  <si>
    <t>THUR</t>
  </si>
  <si>
    <t>FRI</t>
  </si>
  <si>
    <t>SAT</t>
  </si>
  <si>
    <t>TASKS</t>
  </si>
  <si>
    <t xml:space="preserve"> Floor Care</t>
  </si>
  <si>
    <t xml:space="preserve"> Bathroom Cleaning</t>
  </si>
  <si>
    <t xml:space="preserve"> Trash Removal</t>
  </si>
  <si>
    <t xml:space="preserve"> Meal Preparation</t>
  </si>
  <si>
    <t xml:space="preserve"> Dishwashing</t>
  </si>
  <si>
    <t xml:space="preserve"> Bed Making</t>
  </si>
  <si>
    <t xml:space="preserve"> Laundry</t>
  </si>
  <si>
    <t xml:space="preserve"> Dusting</t>
  </si>
  <si>
    <t xml:space="preserve"> Eating</t>
  </si>
  <si>
    <t xml:space="preserve"> Respiratory Assistance</t>
  </si>
  <si>
    <t xml:space="preserve"> Skin Care Maintenance</t>
  </si>
  <si>
    <t xml:space="preserve"> Hygiene</t>
  </si>
  <si>
    <t xml:space="preserve"> Dressing</t>
  </si>
  <si>
    <t xml:space="preserve"> Transfers</t>
  </si>
  <si>
    <t xml:space="preserve"> Mobility</t>
  </si>
  <si>
    <t xml:space="preserve"> Positioning</t>
  </si>
  <si>
    <t xml:space="preserve"> Medical Equipment</t>
  </si>
  <si>
    <t xml:space="preserve"> Accompanying</t>
  </si>
  <si>
    <t xml:space="preserve"> Bathing</t>
  </si>
  <si>
    <t xml:space="preserve"> Skin Care</t>
  </si>
  <si>
    <t xml:space="preserve"> Nail Care</t>
  </si>
  <si>
    <t xml:space="preserve"> Mouth Care</t>
  </si>
  <si>
    <t xml:space="preserve"> Feeding</t>
  </si>
  <si>
    <t xml:space="preserve"> Bowel Care</t>
  </si>
  <si>
    <t xml:space="preserve"> Bladder Care</t>
  </si>
  <si>
    <t xml:space="preserve"> Medical Management</t>
  </si>
  <si>
    <t xml:space="preserve"> Respiratory Care</t>
  </si>
  <si>
    <t xml:space="preserve"> Medication Assistance</t>
  </si>
  <si>
    <t>Attendant</t>
  </si>
  <si>
    <t>Attendant's Hourly Rate</t>
  </si>
  <si>
    <t>Your Cost 
Per Hour*</t>
  </si>
  <si>
    <t>Hours Per
Week</t>
  </si>
  <si>
    <t>Total Per
Week</t>
  </si>
  <si>
    <t>=</t>
  </si>
  <si>
    <t>X</t>
  </si>
  <si>
    <t>a.</t>
  </si>
  <si>
    <t>b.</t>
  </si>
  <si>
    <t>c.</t>
  </si>
  <si>
    <t>d.</t>
  </si>
  <si>
    <t>e.</t>
  </si>
  <si>
    <t>f.</t>
  </si>
  <si>
    <r>
      <rPr>
        <b/>
        <sz val="13"/>
        <color theme="1"/>
        <rFont val="Times New Roman"/>
        <family val="1"/>
      </rPr>
      <t>Attendant Care Wages Per Week Total</t>
    </r>
    <r>
      <rPr>
        <sz val="13"/>
        <color theme="1"/>
        <rFont val="Times New Roman"/>
        <family val="1"/>
      </rPr>
      <t xml:space="preserve">
Add (a) through (f)</t>
    </r>
  </si>
  <si>
    <r>
      <rPr>
        <b/>
        <sz val="13"/>
        <color theme="1"/>
        <rFont val="Times New Roman"/>
        <family val="1"/>
      </rPr>
      <t>Attendant Care Wages Per Month Total</t>
    </r>
    <r>
      <rPr>
        <sz val="13"/>
        <color theme="1"/>
        <rFont val="Times New Roman"/>
        <family val="1"/>
      </rPr>
      <t xml:space="preserve">
Multiply Weekly Total (Box 2) by 4.3 (average weeks in a month)</t>
    </r>
  </si>
  <si>
    <t>PART TWO - Needed Attendant Support</t>
  </si>
  <si>
    <t xml:space="preserve"> Kitchen Cleaning</t>
  </si>
  <si>
    <t>Financial Management Services Agency Selection</t>
  </si>
  <si>
    <t>Rep Name:</t>
  </si>
  <si>
    <t xml:space="preserve"> Homemaker Services: please list estimated time (in minutes) to be completed on tasks each day. </t>
  </si>
  <si>
    <t xml:space="preserve"> Personal Care Services:  please list estimated time (in minutes) to be completed on tasks each day.</t>
  </si>
  <si>
    <t>Are there times during the year that your care needs predictably change and you will most likely need to utilize more or less services?  Please share this information.</t>
  </si>
  <si>
    <t xml:space="preserve"> Total daily 
 Homemaker minutes:</t>
  </si>
  <si>
    <t xml:space="preserve"> Total daily Health 
 Maintenance minutes:</t>
  </si>
  <si>
    <t xml:space="preserve">FMS Agency (please check one): </t>
  </si>
  <si>
    <t>Weekly Minutes</t>
  </si>
  <si>
    <t xml:space="preserve"> Total daily
 Personal Care minutes:</t>
  </si>
  <si>
    <t>Weekly Total</t>
  </si>
  <si>
    <t xml:space="preserve">Total Weekly Minutes: </t>
  </si>
  <si>
    <t xml:space="preserve">Total Weekly Hours: </t>
  </si>
  <si>
    <t xml:space="preserve"> Total Daily Minutes: </t>
  </si>
  <si>
    <t>ATTENDANT SUPPORT MANAGEMENT PLAN (ASMP) UPDATE</t>
  </si>
  <si>
    <t>PART ONE - Reason for ASMP update</t>
  </si>
  <si>
    <t>PART FOUR – Signatures</t>
  </si>
  <si>
    <t xml:space="preserve">Information about how my needs have changed (if applicable) / Information on why overspending has occurred and what I am doing to correct it (if applicable):  </t>
  </si>
  <si>
    <t xml:space="preserve"> Medication Reminders</t>
  </si>
  <si>
    <t>total min</t>
  </si>
  <si>
    <t>total min rounded up</t>
  </si>
  <si>
    <t>total hrs rounded up</t>
  </si>
  <si>
    <t>Supported Living Services Waiver (SLS)</t>
  </si>
  <si>
    <t>CCB Case
Manager Name:</t>
  </si>
  <si>
    <t>CCB Agency Name:</t>
  </si>
  <si>
    <t>Enhanced Homemaker Services: please list estimated time (in minutes) to be completed on tasks each day.</t>
  </si>
  <si>
    <t xml:space="preserve"> Total daily Enhanced
 Homemaker minutes:</t>
  </si>
  <si>
    <t>PART THREE – CDASS Monthly Budgeting Worksheet (1 of 2)</t>
  </si>
  <si>
    <t>Monthly Allocation for Homemaker, Personal Care, Enhanced Homemaker (if applicable):</t>
  </si>
  <si>
    <r>
      <rPr>
        <b/>
        <sz val="12.5"/>
        <color theme="1"/>
        <rFont val="Times New Roman"/>
        <family val="1"/>
      </rPr>
      <t>Attendant Care Wages Per Week Total</t>
    </r>
    <r>
      <rPr>
        <sz val="12.5"/>
        <color theme="1"/>
        <rFont val="Times New Roman"/>
        <family val="1"/>
      </rPr>
      <t xml:space="preserve">
Add (a) through (f)</t>
    </r>
  </si>
  <si>
    <t>Client / Authorized Representative Signature          Date</t>
  </si>
  <si>
    <t xml:space="preserve"> Plan Effective Date: ____________</t>
  </si>
  <si>
    <t xml:space="preserve"> Date Habilitative goal was developed</t>
  </si>
  <si>
    <t xml:space="preserve"> Client previously received CDASS under</t>
  </si>
  <si>
    <r>
      <t xml:space="preserve"> (If applicable): </t>
    </r>
    <r>
      <rPr>
        <b/>
        <sz val="11"/>
        <color theme="1"/>
        <rFont val="Times New Roman"/>
        <family val="1"/>
      </rPr>
      <t>____________</t>
    </r>
  </si>
  <si>
    <t>Monthly Allocation for Health Maintenance:</t>
  </si>
  <si>
    <r>
      <rPr>
        <b/>
        <sz val="12.5"/>
        <color theme="1"/>
        <rFont val="Times New Roman"/>
        <family val="1"/>
      </rPr>
      <t>Attendant Care Wages Per Month Total for Health Maintenance</t>
    </r>
    <r>
      <rPr>
        <sz val="12.5"/>
        <color theme="1"/>
        <rFont val="Times New Roman"/>
        <family val="1"/>
      </rPr>
      <t xml:space="preserve">
Multiply Weekly Total (Box 2) by 4.3 (average weeks in a month)</t>
    </r>
  </si>
  <si>
    <r>
      <rPr>
        <b/>
        <sz val="12.5"/>
        <color theme="1"/>
        <rFont val="Times New Roman"/>
        <family val="1"/>
      </rPr>
      <t>Total Attendant Care Wages Per Month Total for ALL Services</t>
    </r>
    <r>
      <rPr>
        <sz val="12.5"/>
        <color theme="1"/>
        <rFont val="Times New Roman"/>
        <family val="1"/>
      </rPr>
      <t xml:space="preserve">
Add Attendant Care Wage Totals from Page 4 and Page 5 (Box 3)</t>
    </r>
  </si>
  <si>
    <t xml:space="preserve"> Money Management</t>
  </si>
  <si>
    <t xml:space="preserve"> Habilitation</t>
  </si>
  <si>
    <t xml:space="preserve"> Extraordinary Cleaning</t>
  </si>
  <si>
    <t>__________________________________           __________</t>
  </si>
  <si>
    <r>
      <t xml:space="preserve">Case Manager Signature                         </t>
    </r>
    <r>
      <rPr>
        <sz val="12"/>
        <color theme="1"/>
        <rFont val="Times New Roman"/>
        <family val="1"/>
      </rPr>
      <t xml:space="preserve">  </t>
    </r>
    <r>
      <rPr>
        <sz val="11"/>
        <color theme="1"/>
        <rFont val="Times New Roman"/>
        <family val="1"/>
      </rPr>
      <t xml:space="preserve">              Date</t>
    </r>
  </si>
  <si>
    <r>
      <t xml:space="preserve"> 1915(i) State Plan Benefit: Yes </t>
    </r>
    <r>
      <rPr>
        <sz val="12"/>
        <color theme="1"/>
        <rFont val="Wingdings"/>
        <charset val="2"/>
      </rPr>
      <t>o</t>
    </r>
    <r>
      <rPr>
        <b/>
        <sz val="11"/>
        <color theme="1"/>
        <rFont val="Times New Roman"/>
        <family val="1"/>
      </rPr>
      <t xml:space="preserve">  or  No </t>
    </r>
    <r>
      <rPr>
        <sz val="12"/>
        <color theme="1"/>
        <rFont val="Wingdings"/>
        <charset val="2"/>
      </rPr>
      <t>o</t>
    </r>
  </si>
  <si>
    <t>PART THREE – CDASS Monthly Budgeting Worksheet (2 of 2)</t>
  </si>
  <si>
    <t>Public Partnerships (PPL)</t>
  </si>
  <si>
    <t>Palco</t>
  </si>
  <si>
    <t>The purpose of this form is to make updates to your existing ASMP due to changes in 
condition or allocation.  This form is not intended for use by first time CDASS Clients.</t>
  </si>
  <si>
    <t>Community Centered Board (CCB) Case Manager Contact Information</t>
  </si>
  <si>
    <t>Due to a change in my needs identified on my CDASS Task Worksheet.</t>
  </si>
  <si>
    <t>Overutilization of CDASS allocation has occurred.  Mandatory retraining and budget changes performed to address these prior episodes of overutilization.</t>
  </si>
  <si>
    <t xml:space="preserve"> Bladder/Bowel Care</t>
  </si>
  <si>
    <t xml:space="preserve"> Menu Planning &amp; 
Grocery Shopping</t>
  </si>
  <si>
    <t xml:space="preserve"> Exercise</t>
  </si>
  <si>
    <t xml:space="preserve">The Case Manager is responsible to review the Client/Authorized Representative identified Homemaker, Enhanced Homemaker, Personal Care and Health Maintenance Services for appropriateness in comparison with the Client's CDASS Task Worksheet.  Any services indicated on the ASMP but not on the Task Worksheet (and vice versa) should be reviewed further by the Client/Authorized Representative and the Case Manager.  Approval should not move forward until service tasks on the Task Worksheet and ASMP match. </t>
  </si>
  <si>
    <t xml:space="preserve">Service frequency and duration identified in this Attendant Support Management Plan for each task are an estimate.  The frequency and duration of tasks may vary from day to day based on the Client service needs. </t>
  </si>
  <si>
    <t>Relationship to Client:</t>
  </si>
  <si>
    <t xml:space="preserve">I (or my Authorized Representative) have the ability to train my Attendants to perform all of the activities listed below: </t>
  </si>
  <si>
    <r>
      <rPr>
        <b/>
        <sz val="11.5"/>
        <color theme="1"/>
        <rFont val="Times New Roman"/>
        <family val="1"/>
      </rPr>
      <t xml:space="preserve"> Health Maintenance* Services: please list estimated time (in minutes) to be completed on tasks each day.  </t>
    </r>
    <r>
      <rPr>
        <sz val="11.5"/>
        <color theme="1"/>
        <rFont val="Times New Roman"/>
        <family val="1"/>
      </rPr>
      <t xml:space="preserve">
 *Health Maintenance tasks are identified as skilled care tasks that a provider such as a CNA or RN would have traditionally performed outside of CDASS.</t>
    </r>
  </si>
  <si>
    <t>Please inform your Case Manager if your needs change.</t>
  </si>
  <si>
    <t>Must identify at least two Attendants.  Rate of pay and total cost must be listed for all primary Attendants.</t>
  </si>
  <si>
    <t>* Refer to the FMS "Cost to You" table in section 5 of the CDASS manual.  Participants in CDASS are the employer of their CDASS Attendants and are required to comply with the Fair Labor Standards Act.  This includes paying overtime rates to CDASS Attendants who work more than 40 hours in one week or over 12 hours in a single shift.  You may contact your FMS provider about your payroll tax rates.  SUTA rates may change over time dependent on your history with Unemployment Claims as an employer.  For additional information or training please contact Consumer Direct Colorado.  Additional information on overtime is also available through the Colorado Department of Labor.</t>
  </si>
  <si>
    <t>The same Attendants can be listed for both budgets (page 4 and page 5).  If applicable, combined hours for all services are subject to Fair Labor Standards Act guidelines, referenced above.  Family members are not permitted to work over 40 hours per week.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</si>
</sst>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0;\-0;;@"/>
  </numFmts>
  <fonts count="37" x14ac:knownFonts="1">
    <font>
      <sz val="11"/>
      <color theme="1"/>
      <name val="Calibri"/>
      <family val="2"/>
      <scheme val="minor"/>
    </font>
    <font>
      <sz val="11"/>
      <color theme="1"/>
      <name val="Times New Roman"/>
      <family val="1"/>
    </font>
    <font>
      <b/>
      <sz val="11"/>
      <color theme="1"/>
      <name val="Times New Roman"/>
      <family val="1"/>
    </font>
    <font>
      <b/>
      <sz val="14"/>
      <color theme="1"/>
      <name val="Times New Roman"/>
      <family val="1"/>
    </font>
    <font>
      <b/>
      <sz val="13"/>
      <color theme="1"/>
      <name val="Times New Roman"/>
      <family val="1"/>
    </font>
    <font>
      <sz val="12"/>
      <color theme="1"/>
      <name val="Times New Roman"/>
      <family val="1"/>
    </font>
    <font>
      <sz val="13"/>
      <color theme="1"/>
      <name val="Times New Roman"/>
      <family val="1"/>
    </font>
    <font>
      <b/>
      <u/>
      <sz val="13"/>
      <color theme="1"/>
      <name val="Times New Roman"/>
      <family val="1"/>
    </font>
    <font>
      <sz val="12.5"/>
      <color theme="1"/>
      <name val="Times New Roman"/>
      <family val="1"/>
    </font>
    <font>
      <b/>
      <sz val="10"/>
      <color theme="0"/>
      <name val="Times New Roman"/>
      <family val="1"/>
    </font>
    <font>
      <b/>
      <sz val="12"/>
      <color theme="1"/>
      <name val="Times New Roman"/>
      <family val="1"/>
    </font>
    <font>
      <sz val="11.5"/>
      <color theme="1"/>
      <name val="Times New Roman"/>
      <family val="1"/>
    </font>
    <font>
      <sz val="8"/>
      <color theme="1"/>
      <name val="Times New Roman"/>
      <family val="1"/>
    </font>
    <font>
      <sz val="7"/>
      <color theme="1"/>
      <name val="Times New Roman"/>
      <family val="1"/>
    </font>
    <font>
      <sz val="13"/>
      <color theme="5" tint="-0.499984740745262"/>
      <name val="Calibri"/>
      <family val="2"/>
      <scheme val="minor"/>
    </font>
    <font>
      <sz val="12.5"/>
      <color theme="5" tint="-0.499984740745262"/>
      <name val="Calibri"/>
      <family val="2"/>
      <scheme val="minor"/>
    </font>
    <font>
      <sz val="11"/>
      <name val="Times New Roman"/>
      <family val="1"/>
    </font>
    <font>
      <b/>
      <sz val="8"/>
      <color theme="0"/>
      <name val="Times New Roman"/>
      <family val="1"/>
    </font>
    <font>
      <b/>
      <sz val="7"/>
      <name val="Times New Roman"/>
      <family val="1"/>
    </font>
    <font>
      <b/>
      <sz val="11.5"/>
      <color theme="1"/>
      <name val="Times New Roman"/>
      <family val="1"/>
    </font>
    <font>
      <sz val="14"/>
      <name val="Calibri"/>
      <family val="2"/>
      <scheme val="minor"/>
    </font>
    <font>
      <b/>
      <sz val="13"/>
      <name val="Times New Roman"/>
      <family val="1"/>
    </font>
    <font>
      <b/>
      <i/>
      <sz val="12.5"/>
      <color theme="1"/>
      <name val="Times New Roman"/>
      <family val="1"/>
    </font>
    <font>
      <sz val="13"/>
      <color theme="1"/>
      <name val="Wingdings 2"/>
      <family val="1"/>
      <charset val="2"/>
    </font>
    <font>
      <sz val="11.5"/>
      <color theme="5" tint="-0.499984740745262"/>
      <name val="Calibri"/>
      <family val="2"/>
      <scheme val="minor"/>
    </font>
    <font>
      <b/>
      <u/>
      <sz val="12"/>
      <color theme="1"/>
      <name val="Times New Roman"/>
      <family val="1"/>
    </font>
    <font>
      <b/>
      <u/>
      <sz val="12.5"/>
      <color theme="1"/>
      <name val="Times New Roman"/>
      <family val="1"/>
    </font>
    <font>
      <b/>
      <sz val="12.5"/>
      <color theme="1"/>
      <name val="Times New Roman"/>
      <family val="1"/>
    </font>
    <font>
      <b/>
      <sz val="12.5"/>
      <name val="Times New Roman"/>
      <family val="1"/>
    </font>
    <font>
      <sz val="12"/>
      <color theme="1"/>
      <name val="Wingdings"/>
      <charset val="2"/>
    </font>
    <font>
      <b/>
      <sz val="11.5"/>
      <name val="Times New Roman"/>
      <family val="1"/>
    </font>
    <font>
      <b/>
      <sz val="11"/>
      <name val="Times New Roman"/>
      <family val="1"/>
    </font>
    <font>
      <sz val="11.5"/>
      <name val="Times New Roman"/>
      <family val="1"/>
    </font>
    <font>
      <b/>
      <u/>
      <sz val="13"/>
      <name val="Times New Roman"/>
      <family val="1"/>
    </font>
    <font>
      <sz val="12.5"/>
      <name val="Times New Roman"/>
      <family val="1"/>
    </font>
    <font>
      <sz val="12.5"/>
      <color theme="1"/>
      <name val="Wingdings 2"/>
      <family val="1"/>
      <charset val="2"/>
    </font>
    <font>
      <sz val="11"/>
      <color rgb="FF000000"/>
      <name val="Calibri"/>
      <family val="2"/>
    </font>
  </fonts>
  <fills count="5">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top style="thin">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auto="1"/>
      </left>
      <right/>
      <top style="thin">
        <color indexed="64"/>
      </top>
      <bottom/>
      <diagonal/>
    </border>
    <border>
      <left/>
      <right style="thin">
        <color indexed="64"/>
      </right>
      <top/>
      <bottom/>
      <diagonal/>
    </border>
    <border>
      <left style="thin">
        <color indexed="64"/>
      </left>
      <right/>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right style="double">
        <color indexed="64"/>
      </right>
      <top style="thin">
        <color indexed="64"/>
      </top>
      <bottom style="double">
        <color indexed="64"/>
      </bottom>
      <diagonal/>
    </border>
    <border>
      <left/>
      <right/>
      <top style="medium">
        <color indexed="64"/>
      </top>
      <bottom style="medium">
        <color indexed="64"/>
      </bottom>
      <diagonal/>
    </border>
    <border>
      <left/>
      <right style="thin">
        <color indexed="64"/>
      </right>
      <top style="thin">
        <color indexed="64"/>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double">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double">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double">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double">
        <color auto="1"/>
      </right>
      <top style="medium">
        <color indexed="64"/>
      </top>
      <bottom style="medium">
        <color indexed="64"/>
      </bottom>
      <diagonal/>
    </border>
    <border>
      <left style="medium">
        <color indexed="64"/>
      </left>
      <right style="double">
        <color auto="1"/>
      </right>
      <top style="medium">
        <color indexed="64"/>
      </top>
      <bottom/>
      <diagonal/>
    </border>
    <border>
      <left style="medium">
        <color indexed="64"/>
      </left>
      <right style="double">
        <color indexed="64"/>
      </right>
      <top/>
      <bottom style="medium">
        <color indexed="64"/>
      </bottom>
      <diagonal/>
    </border>
    <border>
      <left style="thin">
        <color indexed="64"/>
      </left>
      <right style="thin">
        <color indexed="64"/>
      </right>
      <top/>
      <bottom style="double">
        <color indexed="64"/>
      </bottom>
      <diagonal/>
    </border>
    <border>
      <left style="medium">
        <color indexed="64"/>
      </left>
      <right/>
      <top/>
      <bottom/>
      <diagonal/>
    </border>
    <border>
      <left style="double">
        <color indexed="64"/>
      </left>
      <right style="thin">
        <color indexed="64"/>
      </right>
      <top style="thin">
        <color indexed="64"/>
      </top>
      <bottom style="medium">
        <color indexed="64"/>
      </bottom>
      <diagonal/>
    </border>
    <border>
      <left style="medium">
        <color indexed="64"/>
      </left>
      <right style="double">
        <color auto="1"/>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double">
        <color indexed="64"/>
      </right>
      <top style="medium">
        <color indexed="64"/>
      </top>
      <bottom style="medium">
        <color indexed="64"/>
      </bottom>
      <diagonal/>
    </border>
    <border>
      <left/>
      <right style="double">
        <color indexed="64"/>
      </right>
      <top style="medium">
        <color indexed="64"/>
      </top>
      <bottom/>
      <diagonal/>
    </border>
    <border>
      <left/>
      <right/>
      <top style="double">
        <color indexed="64"/>
      </top>
      <bottom style="double">
        <color indexed="64"/>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uble">
        <color indexed="64"/>
      </top>
      <bottom/>
      <diagonal/>
    </border>
    <border>
      <left style="medium">
        <color indexed="64"/>
      </left>
      <right style="double">
        <color indexed="64"/>
      </right>
      <top/>
      <bottom style="double">
        <color indexed="64"/>
      </bottom>
      <diagonal/>
    </border>
    <border>
      <left style="double">
        <color indexed="64"/>
      </left>
      <right/>
      <top style="thin">
        <color indexed="64"/>
      </top>
      <bottom style="double">
        <color indexed="64"/>
      </bottom>
      <diagonal/>
    </border>
  </borders>
  <cellStyleXfs count="1">
    <xf numFmtId="0" fontId="0" fillId="0" borderId="0"/>
  </cellStyleXfs>
  <cellXfs count="287">
    <xf numFmtId="0" fontId="0" fillId="0" borderId="0" xfId="0"/>
    <xf numFmtId="0" fontId="1" fillId="0" borderId="0" xfId="0" applyFont="1" applyProtection="1"/>
    <xf numFmtId="0" fontId="8" fillId="0" borderId="1" xfId="0" applyFont="1" applyBorder="1" applyAlignment="1" applyProtection="1">
      <alignment vertical="center"/>
    </xf>
    <xf numFmtId="1" fontId="12" fillId="0" borderId="0" xfId="0" applyNumberFormat="1" applyFont="1" applyFill="1" applyAlignment="1" applyProtection="1">
      <alignment vertical="center" wrapText="1"/>
    </xf>
    <xf numFmtId="0" fontId="4" fillId="0" borderId="1" xfId="0" applyFont="1" applyBorder="1" applyAlignment="1" applyProtection="1">
      <alignment horizontal="center" vertical="center"/>
    </xf>
    <xf numFmtId="0" fontId="1" fillId="0" borderId="0" xfId="0" applyFont="1" applyBorder="1" applyAlignment="1" applyProtection="1"/>
    <xf numFmtId="0" fontId="1" fillId="0" borderId="23" xfId="0" applyFont="1" applyBorder="1" applyProtection="1"/>
    <xf numFmtId="0" fontId="17" fillId="3" borderId="19" xfId="0" applyFont="1" applyFill="1" applyBorder="1" applyAlignment="1" applyProtection="1">
      <alignment horizontal="center" vertical="center" wrapText="1"/>
    </xf>
    <xf numFmtId="1" fontId="14" fillId="0" borderId="62" xfId="0" applyNumberFormat="1" applyFont="1" applyBorder="1" applyAlignment="1" applyProtection="1">
      <alignment horizontal="right" vertical="center"/>
    </xf>
    <xf numFmtId="1" fontId="14" fillId="0" borderId="63" xfId="0" applyNumberFormat="1" applyFont="1" applyBorder="1" applyAlignment="1" applyProtection="1">
      <alignment horizontal="right" vertical="center"/>
    </xf>
    <xf numFmtId="0" fontId="17" fillId="3" borderId="15" xfId="0" applyFont="1" applyFill="1" applyBorder="1" applyAlignment="1" applyProtection="1">
      <alignment horizontal="center" vertical="center" wrapText="1"/>
    </xf>
    <xf numFmtId="1" fontId="14" fillId="4" borderId="64" xfId="0" applyNumberFormat="1" applyFont="1" applyFill="1" applyBorder="1" applyAlignment="1" applyProtection="1">
      <alignment horizontal="right"/>
    </xf>
    <xf numFmtId="0" fontId="16" fillId="3" borderId="42" xfId="0" applyFont="1" applyFill="1" applyBorder="1" applyProtection="1"/>
    <xf numFmtId="1" fontId="12" fillId="0" borderId="0" xfId="0" applyNumberFormat="1" applyFont="1" applyFill="1" applyAlignment="1" applyProtection="1">
      <alignment vertical="center"/>
    </xf>
    <xf numFmtId="1" fontId="13" fillId="0" borderId="0" xfId="0" applyNumberFormat="1" applyFont="1" applyFill="1" applyAlignment="1" applyProtection="1">
      <alignment vertical="center" wrapText="1"/>
    </xf>
    <xf numFmtId="1" fontId="13" fillId="0" borderId="4" xfId="0" applyNumberFormat="1" applyFont="1" applyFill="1" applyBorder="1" applyAlignment="1" applyProtection="1">
      <alignment vertical="center" wrapText="1"/>
    </xf>
    <xf numFmtId="1" fontId="13" fillId="0" borderId="0" xfId="0" applyNumberFormat="1" applyFont="1" applyFill="1" applyBorder="1" applyAlignment="1" applyProtection="1">
      <alignment horizontal="left" vertical="center" wrapText="1"/>
    </xf>
    <xf numFmtId="0" fontId="13" fillId="0" borderId="0" xfId="0" applyFont="1" applyFill="1" applyAlignment="1" applyProtection="1">
      <alignment vertical="center" wrapText="1"/>
    </xf>
    <xf numFmtId="0" fontId="1" fillId="0" borderId="0" xfId="0" applyFont="1" applyFill="1" applyProtection="1"/>
    <xf numFmtId="1" fontId="18" fillId="4" borderId="68" xfId="0" applyNumberFormat="1" applyFont="1" applyFill="1" applyBorder="1" applyAlignment="1" applyProtection="1">
      <alignment horizontal="center" vertical="center"/>
    </xf>
    <xf numFmtId="0" fontId="3" fillId="0" borderId="0" xfId="0" applyFont="1" applyBorder="1" applyAlignment="1" applyProtection="1">
      <alignment horizontal="center" vertical="top"/>
    </xf>
    <xf numFmtId="0" fontId="3" fillId="0" borderId="0" xfId="0" applyFont="1" applyBorder="1" applyAlignment="1" applyProtection="1">
      <alignment vertical="top" wrapText="1"/>
    </xf>
    <xf numFmtId="0" fontId="7" fillId="0" borderId="0" xfId="0" applyFont="1" applyBorder="1" applyAlignment="1" applyProtection="1">
      <alignment horizontal="left" vertical="center" indent="1"/>
    </xf>
    <xf numFmtId="0" fontId="6" fillId="0" borderId="21" xfId="0" applyFont="1" applyBorder="1" applyAlignment="1" applyProtection="1">
      <alignment horizontal="left" vertical="top" wrapText="1" indent="1"/>
    </xf>
    <xf numFmtId="0" fontId="5" fillId="0" borderId="20" xfId="0" applyFont="1" applyBorder="1" applyAlignment="1" applyProtection="1">
      <alignment horizontal="left" vertical="top" wrapText="1"/>
    </xf>
    <xf numFmtId="0" fontId="5" fillId="0" borderId="15" xfId="0" applyFont="1" applyBorder="1" applyAlignment="1" applyProtection="1">
      <alignment horizontal="left" vertical="top"/>
    </xf>
    <xf numFmtId="0" fontId="23" fillId="0" borderId="20" xfId="0" applyFont="1" applyBorder="1" applyAlignment="1" applyProtection="1">
      <alignment horizontal="right" vertical="center"/>
    </xf>
    <xf numFmtId="0" fontId="23" fillId="0" borderId="20" xfId="0" applyFont="1" applyBorder="1" applyAlignment="1" applyProtection="1">
      <alignment horizontal="right" vertical="top"/>
    </xf>
    <xf numFmtId="0" fontId="8" fillId="0" borderId="16" xfId="0" applyFont="1" applyBorder="1" applyAlignment="1" applyProtection="1">
      <alignment vertical="center"/>
    </xf>
    <xf numFmtId="0" fontId="10" fillId="0" borderId="9" xfId="0" applyFont="1" applyBorder="1" applyAlignment="1" applyProtection="1">
      <alignment horizontal="center" vertical="center"/>
    </xf>
    <xf numFmtId="0" fontId="10" fillId="0" borderId="1" xfId="0" applyFont="1" applyBorder="1" applyAlignment="1" applyProtection="1">
      <alignment horizontal="center" vertical="center"/>
    </xf>
    <xf numFmtId="1" fontId="1" fillId="0" borderId="0" xfId="0" applyNumberFormat="1" applyFont="1" applyProtection="1"/>
    <xf numFmtId="2" fontId="1" fillId="0" borderId="0" xfId="0" applyNumberFormat="1" applyFont="1" applyProtection="1"/>
    <xf numFmtId="165" fontId="1" fillId="0" borderId="0" xfId="0" applyNumberFormat="1" applyFont="1" applyProtection="1"/>
    <xf numFmtId="0" fontId="12" fillId="0" borderId="0" xfId="0" applyFont="1" applyAlignment="1" applyProtection="1">
      <alignment horizontal="center" vertical="center" wrapText="1"/>
    </xf>
    <xf numFmtId="0" fontId="12" fillId="0" borderId="73" xfId="0" applyFont="1" applyBorder="1" applyAlignment="1" applyProtection="1">
      <alignment horizontal="center" vertical="center" wrapText="1"/>
    </xf>
    <xf numFmtId="0" fontId="12" fillId="0" borderId="2" xfId="0" applyFont="1" applyBorder="1" applyAlignment="1" applyProtection="1">
      <alignment horizontal="center" vertical="center" wrapText="1"/>
    </xf>
    <xf numFmtId="0" fontId="12" fillId="0" borderId="45" xfId="0" applyFont="1" applyBorder="1" applyAlignment="1" applyProtection="1">
      <alignment horizontal="center" vertical="center" wrapText="1"/>
    </xf>
    <xf numFmtId="1" fontId="1" fillId="0" borderId="3" xfId="0" applyNumberFormat="1" applyFont="1" applyBorder="1" applyAlignment="1" applyProtection="1">
      <alignment horizontal="center" vertical="center"/>
    </xf>
    <xf numFmtId="1" fontId="1" fillId="0" borderId="4" xfId="0" applyNumberFormat="1" applyFont="1" applyBorder="1" applyAlignment="1" applyProtection="1">
      <alignment horizontal="center" vertical="center"/>
    </xf>
    <xf numFmtId="2" fontId="1" fillId="0" borderId="5" xfId="0" applyNumberFormat="1" applyFont="1" applyBorder="1" applyAlignment="1" applyProtection="1">
      <alignment horizontal="center" vertical="center"/>
    </xf>
    <xf numFmtId="0" fontId="1" fillId="0" borderId="0" xfId="0" applyFont="1" applyBorder="1" applyAlignment="1" applyProtection="1">
      <alignment horizontal="center"/>
    </xf>
    <xf numFmtId="0" fontId="10" fillId="0" borderId="9" xfId="0" applyFont="1" applyBorder="1" applyAlignment="1" applyProtection="1">
      <alignment horizontal="center" vertical="center"/>
    </xf>
    <xf numFmtId="0" fontId="7" fillId="0" borderId="17" xfId="0" applyFont="1" applyBorder="1" applyAlignment="1" applyProtection="1">
      <alignment horizontal="left" vertical="center" indent="1"/>
    </xf>
    <xf numFmtId="0" fontId="4" fillId="0" borderId="15" xfId="0" applyFont="1" applyBorder="1" applyAlignment="1" applyProtection="1">
      <alignment horizontal="left" vertical="center"/>
    </xf>
    <xf numFmtId="0" fontId="7" fillId="0" borderId="18" xfId="0" applyFont="1" applyBorder="1" applyAlignment="1" applyProtection="1">
      <alignment vertical="center"/>
    </xf>
    <xf numFmtId="0" fontId="1" fillId="0" borderId="19" xfId="0" applyFont="1" applyBorder="1" applyAlignment="1" applyProtection="1"/>
    <xf numFmtId="0" fontId="4" fillId="0" borderId="20" xfId="0" applyFont="1" applyBorder="1" applyAlignment="1" applyProtection="1"/>
    <xf numFmtId="0" fontId="4" fillId="0" borderId="0" xfId="0" applyFont="1" applyBorder="1" applyAlignment="1" applyProtection="1"/>
    <xf numFmtId="0" fontId="5" fillId="0" borderId="0" xfId="0" applyFont="1" applyBorder="1" applyAlignment="1" applyProtection="1">
      <alignment vertical="top"/>
    </xf>
    <xf numFmtId="0" fontId="5" fillId="0" borderId="0" xfId="0" applyFont="1" applyBorder="1" applyAlignment="1" applyProtection="1"/>
    <xf numFmtId="0" fontId="1" fillId="0" borderId="24" xfId="0" applyFont="1" applyBorder="1" applyAlignment="1" applyProtection="1"/>
    <xf numFmtId="0" fontId="1" fillId="0" borderId="0" xfId="0" applyFont="1" applyBorder="1" applyAlignment="1" applyProtection="1">
      <alignment vertical="top"/>
    </xf>
    <xf numFmtId="0" fontId="7" fillId="0" borderId="76" xfId="0" applyFont="1" applyBorder="1" applyAlignment="1" applyProtection="1">
      <alignment horizontal="left" vertical="center" indent="1"/>
    </xf>
    <xf numFmtId="0" fontId="25" fillId="0" borderId="0" xfId="0" applyFont="1" applyBorder="1" applyAlignment="1" applyProtection="1">
      <alignment horizontal="left" vertical="center" indent="1"/>
    </xf>
    <xf numFmtId="0" fontId="5" fillId="0" borderId="15" xfId="0" applyFont="1" applyBorder="1" applyAlignment="1" applyProtection="1"/>
    <xf numFmtId="0" fontId="5" fillId="0" borderId="24" xfId="0" applyFont="1" applyBorder="1" applyAlignment="1" applyProtection="1"/>
    <xf numFmtId="0" fontId="5" fillId="0" borderId="25" xfId="0" applyFont="1" applyBorder="1" applyAlignment="1" applyProtection="1"/>
    <xf numFmtId="0" fontId="5" fillId="0" borderId="4" xfId="0" applyFont="1" applyBorder="1" applyAlignment="1" applyProtection="1">
      <alignment vertical="top"/>
    </xf>
    <xf numFmtId="0" fontId="5" fillId="0" borderId="22" xfId="0" applyFont="1" applyBorder="1" applyAlignment="1" applyProtection="1"/>
    <xf numFmtId="0" fontId="2" fillId="0" borderId="20" xfId="0" applyFont="1" applyBorder="1" applyAlignment="1" applyProtection="1">
      <alignment horizontal="left" indent="1"/>
    </xf>
    <xf numFmtId="0" fontId="2" fillId="0" borderId="28" xfId="0" applyFont="1" applyBorder="1" applyAlignment="1" applyProtection="1">
      <alignment horizontal="left" vertical="center"/>
    </xf>
    <xf numFmtId="0" fontId="2" fillId="0" borderId="28" xfId="0" applyFont="1" applyBorder="1" applyAlignment="1" applyProtection="1">
      <alignment horizontal="left"/>
    </xf>
    <xf numFmtId="0" fontId="2" fillId="0" borderId="28" xfId="0" applyFont="1" applyBorder="1" applyAlignment="1" applyProtection="1">
      <alignment horizontal="left" vertical="top"/>
    </xf>
    <xf numFmtId="0" fontId="11" fillId="0" borderId="50" xfId="0" applyFont="1" applyBorder="1" applyAlignment="1" applyProtection="1">
      <alignment horizontal="left"/>
    </xf>
    <xf numFmtId="0" fontId="1" fillId="0" borderId="3" xfId="0" applyFont="1" applyBorder="1" applyAlignment="1" applyProtection="1">
      <alignment horizontal="left" vertical="top"/>
    </xf>
    <xf numFmtId="0" fontId="1" fillId="0" borderId="20" xfId="0" applyFont="1" applyBorder="1" applyAlignment="1" applyProtection="1">
      <alignment horizontal="left" vertical="top" indent="1"/>
    </xf>
    <xf numFmtId="0" fontId="1" fillId="0" borderId="0" xfId="0" applyFont="1" applyBorder="1" applyProtection="1"/>
    <xf numFmtId="1" fontId="14" fillId="4" borderId="77" xfId="0" applyNumberFormat="1" applyFont="1" applyFill="1" applyBorder="1" applyAlignment="1" applyProtection="1">
      <alignment horizontal="right"/>
    </xf>
    <xf numFmtId="0" fontId="4" fillId="0" borderId="0" xfId="0" applyFont="1" applyBorder="1" applyAlignment="1" applyProtection="1">
      <alignment horizontal="left" vertical="center"/>
    </xf>
    <xf numFmtId="0" fontId="35" fillId="0" borderId="16" xfId="0" applyFont="1" applyBorder="1" applyAlignment="1" applyProtection="1">
      <alignment horizontal="right" vertical="center"/>
    </xf>
    <xf numFmtId="0" fontId="8" fillId="0" borderId="43" xfId="0" applyFont="1" applyBorder="1" applyProtection="1"/>
    <xf numFmtId="0" fontId="8" fillId="0" borderId="16" xfId="0" applyFont="1" applyBorder="1" applyAlignment="1" applyProtection="1">
      <alignment horizontal="left" vertical="center"/>
    </xf>
    <xf numFmtId="0" fontId="1" fillId="0" borderId="0" xfId="0" applyFont="1" applyBorder="1" applyAlignment="1" applyProtection="1">
      <alignment horizontal="center"/>
    </xf>
    <xf numFmtId="0" fontId="7" fillId="0" borderId="17" xfId="0" applyFont="1" applyBorder="1" applyAlignment="1" applyProtection="1">
      <alignment horizontal="left" vertical="center" indent="1"/>
    </xf>
    <xf numFmtId="0" fontId="7" fillId="0" borderId="18" xfId="0" applyFont="1" applyBorder="1" applyAlignment="1" applyProtection="1">
      <alignment horizontal="left" vertical="center" indent="1"/>
    </xf>
    <xf numFmtId="0" fontId="7" fillId="0" borderId="19" xfId="0" applyFont="1" applyBorder="1" applyAlignment="1" applyProtection="1">
      <alignment horizontal="left" vertical="center" indent="1"/>
    </xf>
    <xf numFmtId="0" fontId="4" fillId="0" borderId="3" xfId="0" applyFont="1" applyBorder="1" applyAlignment="1" applyProtection="1">
      <alignment horizontal="left" vertical="center"/>
    </xf>
    <xf numFmtId="0" fontId="4" fillId="0" borderId="22" xfId="0" applyFont="1" applyBorder="1" applyAlignment="1" applyProtection="1">
      <alignment horizontal="left" vertical="center"/>
    </xf>
    <xf numFmtId="0" fontId="4" fillId="0" borderId="28" xfId="0" applyFont="1" applyBorder="1" applyAlignment="1" applyProtection="1">
      <alignment horizontal="left" vertical="center"/>
    </xf>
    <xf numFmtId="0" fontId="4" fillId="0" borderId="15" xfId="0" applyFont="1" applyBorder="1" applyAlignment="1" applyProtection="1">
      <alignment horizontal="left" vertical="center"/>
    </xf>
    <xf numFmtId="0" fontId="10" fillId="0" borderId="28" xfId="0" applyFont="1" applyBorder="1" applyAlignment="1" applyProtection="1">
      <alignment horizontal="center" vertical="center"/>
    </xf>
    <xf numFmtId="0" fontId="10" fillId="0" borderId="15" xfId="0" applyFont="1" applyBorder="1" applyAlignment="1" applyProtection="1">
      <alignment horizontal="center" vertical="center"/>
    </xf>
    <xf numFmtId="0" fontId="4" fillId="0" borderId="66" xfId="0" applyFont="1" applyBorder="1" applyAlignment="1" applyProtection="1">
      <alignment horizontal="left" vertical="center"/>
    </xf>
    <xf numFmtId="164" fontId="14" fillId="0" borderId="1" xfId="0" applyNumberFormat="1" applyFont="1" applyBorder="1" applyAlignment="1" applyProtection="1">
      <alignment horizontal="center" vertical="center"/>
      <protection locked="0"/>
    </xf>
    <xf numFmtId="2" fontId="14" fillId="0" borderId="1" xfId="0" applyNumberFormat="1" applyFont="1" applyBorder="1" applyAlignment="1" applyProtection="1">
      <alignment horizontal="center" vertical="center"/>
      <protection locked="0"/>
    </xf>
    <xf numFmtId="44" fontId="14" fillId="0" borderId="1" xfId="0" applyNumberFormat="1" applyFont="1" applyBorder="1" applyAlignment="1" applyProtection="1">
      <alignment horizontal="right" vertical="center"/>
    </xf>
    <xf numFmtId="0" fontId="6" fillId="0" borderId="12" xfId="0" applyFont="1" applyBorder="1" applyAlignment="1" applyProtection="1">
      <alignment horizontal="left" vertical="center" wrapText="1" indent="1"/>
    </xf>
    <xf numFmtId="0" fontId="6" fillId="0" borderId="7" xfId="0" applyFont="1" applyBorder="1" applyAlignment="1" applyProtection="1">
      <alignment horizontal="left" vertical="center" wrapText="1" indent="1"/>
    </xf>
    <xf numFmtId="0" fontId="6" fillId="0" borderId="8" xfId="0" applyFont="1" applyBorder="1" applyAlignment="1" applyProtection="1">
      <alignment horizontal="left" vertical="center" wrapText="1" indent="1"/>
    </xf>
    <xf numFmtId="165" fontId="14" fillId="0" borderId="65" xfId="0" applyNumberFormat="1" applyFont="1" applyBorder="1" applyAlignment="1" applyProtection="1">
      <alignment horizontal="center" vertical="center"/>
    </xf>
    <xf numFmtId="165" fontId="14" fillId="0" borderId="50" xfId="0" applyNumberFormat="1" applyFont="1" applyBorder="1" applyAlignment="1" applyProtection="1">
      <alignment horizontal="center" vertical="center"/>
    </xf>
    <xf numFmtId="0" fontId="2" fillId="0" borderId="20"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27" xfId="0" applyFont="1" applyBorder="1" applyAlignment="1" applyProtection="1">
      <alignment horizontal="left" vertical="center" wrapText="1"/>
    </xf>
    <xf numFmtId="0" fontId="2" fillId="0" borderId="58" xfId="0" applyFont="1" applyBorder="1" applyAlignment="1" applyProtection="1">
      <alignment horizontal="left" vertical="center" wrapText="1"/>
    </xf>
    <xf numFmtId="0" fontId="2" fillId="0" borderId="59" xfId="0" applyFont="1" applyBorder="1" applyAlignment="1" applyProtection="1">
      <alignment horizontal="left" vertical="center" wrapText="1"/>
    </xf>
    <xf numFmtId="0" fontId="2" fillId="0" borderId="60" xfId="0" applyFont="1" applyBorder="1" applyAlignment="1" applyProtection="1">
      <alignment horizontal="left" vertical="center" wrapText="1"/>
    </xf>
    <xf numFmtId="0" fontId="17" fillId="0" borderId="0" xfId="0" applyFont="1" applyFill="1" applyBorder="1" applyAlignment="1" applyProtection="1">
      <alignment horizontal="center" vertical="center"/>
    </xf>
    <xf numFmtId="0" fontId="17" fillId="0" borderId="28" xfId="0" applyFont="1" applyFill="1" applyBorder="1" applyAlignment="1" applyProtection="1">
      <alignment horizontal="center" vertical="center"/>
    </xf>
    <xf numFmtId="1" fontId="14" fillId="0" borderId="1" xfId="0" applyNumberFormat="1" applyFont="1" applyBorder="1" applyAlignment="1" applyProtection="1">
      <alignment horizontal="center" vertical="center"/>
      <protection locked="0"/>
    </xf>
    <xf numFmtId="1" fontId="14" fillId="0" borderId="6" xfId="0" applyNumberFormat="1" applyFont="1" applyBorder="1" applyAlignment="1" applyProtection="1">
      <alignment horizontal="center" vertical="center"/>
      <protection locked="0"/>
    </xf>
    <xf numFmtId="0" fontId="19" fillId="2" borderId="21" xfId="0" applyFont="1" applyFill="1" applyBorder="1" applyAlignment="1" applyProtection="1">
      <alignment horizontal="center" vertical="center"/>
    </xf>
    <xf numFmtId="0" fontId="19" fillId="2" borderId="4" xfId="0" applyFont="1" applyFill="1" applyBorder="1" applyAlignment="1" applyProtection="1">
      <alignment horizontal="center" vertical="center"/>
    </xf>
    <xf numFmtId="0" fontId="19" fillId="2" borderId="15" xfId="0" applyFont="1" applyFill="1" applyBorder="1" applyAlignment="1" applyProtection="1">
      <alignment horizontal="center" vertical="center"/>
    </xf>
    <xf numFmtId="0" fontId="27" fillId="0" borderId="26" xfId="0" applyFont="1" applyBorder="1" applyAlignment="1" applyProtection="1">
      <alignment horizontal="left" wrapText="1" indent="1"/>
    </xf>
    <xf numFmtId="0" fontId="27" fillId="0" borderId="2" xfId="0" applyFont="1" applyBorder="1" applyAlignment="1" applyProtection="1">
      <alignment horizontal="left" wrapText="1" indent="1"/>
    </xf>
    <xf numFmtId="0" fontId="27" fillId="0" borderId="14" xfId="0" applyFont="1" applyBorder="1" applyAlignment="1" applyProtection="1">
      <alignment horizontal="left" wrapText="1" indent="1"/>
    </xf>
    <xf numFmtId="0" fontId="9" fillId="3" borderId="0" xfId="0" applyFont="1" applyFill="1" applyBorder="1" applyAlignment="1" applyProtection="1">
      <alignment horizontal="center" vertical="center"/>
    </xf>
    <xf numFmtId="0" fontId="6" fillId="0" borderId="20" xfId="0" applyFont="1" applyBorder="1" applyAlignment="1" applyProtection="1">
      <alignment horizontal="left" vertical="center" wrapText="1" indent="1"/>
    </xf>
    <xf numFmtId="0" fontId="6" fillId="0" borderId="0" xfId="0" applyFont="1" applyBorder="1" applyAlignment="1" applyProtection="1">
      <alignment horizontal="left" vertical="center" wrapText="1" indent="1"/>
    </xf>
    <xf numFmtId="0" fontId="6" fillId="0" borderId="15" xfId="0" applyFont="1" applyBorder="1" applyAlignment="1" applyProtection="1">
      <alignment horizontal="left" vertical="center" wrapText="1" indent="1"/>
    </xf>
    <xf numFmtId="0" fontId="9" fillId="3" borderId="20" xfId="0" applyFont="1" applyFill="1" applyBorder="1" applyAlignment="1" applyProtection="1">
      <alignment horizontal="center" vertical="center"/>
    </xf>
    <xf numFmtId="0" fontId="3" fillId="2" borderId="10" xfId="0" applyFont="1" applyFill="1" applyBorder="1" applyAlignment="1" applyProtection="1">
      <alignment horizontal="center" vertical="center"/>
    </xf>
    <xf numFmtId="0" fontId="3" fillId="2" borderId="1" xfId="0" applyFont="1" applyFill="1" applyBorder="1" applyAlignment="1" applyProtection="1">
      <alignment horizontal="center" vertical="center"/>
    </xf>
    <xf numFmtId="0" fontId="3" fillId="2" borderId="11" xfId="0" applyFont="1" applyFill="1" applyBorder="1" applyAlignment="1" applyProtection="1">
      <alignment horizontal="center" vertical="center"/>
    </xf>
    <xf numFmtId="0" fontId="6" fillId="0" borderId="12" xfId="0" applyFont="1" applyBorder="1" applyAlignment="1" applyProtection="1">
      <alignment horizontal="left" indent="1"/>
      <protection locked="0"/>
    </xf>
    <xf numFmtId="0" fontId="6" fillId="0" borderId="7" xfId="0" applyFont="1" applyBorder="1" applyAlignment="1" applyProtection="1">
      <alignment horizontal="left" indent="1"/>
      <protection locked="0"/>
    </xf>
    <xf numFmtId="0" fontId="6" fillId="0" borderId="13" xfId="0" applyFont="1" applyBorder="1" applyAlignment="1" applyProtection="1">
      <alignment horizontal="left" indent="1"/>
      <protection locked="0"/>
    </xf>
    <xf numFmtId="0" fontId="14" fillId="0" borderId="0" xfId="0" applyFont="1" applyBorder="1" applyAlignment="1" applyProtection="1">
      <alignment horizontal="left"/>
    </xf>
    <xf numFmtId="0" fontId="14" fillId="0" borderId="21" xfId="0" applyFont="1" applyBorder="1" applyAlignment="1" applyProtection="1">
      <alignment horizontal="left"/>
      <protection locked="0"/>
    </xf>
    <xf numFmtId="0" fontId="14" fillId="0" borderId="4" xfId="0" applyFont="1" applyBorder="1" applyAlignment="1" applyProtection="1">
      <alignment horizontal="left"/>
      <protection locked="0"/>
    </xf>
    <xf numFmtId="0" fontId="14" fillId="0" borderId="22" xfId="0" applyFont="1" applyBorder="1" applyAlignment="1" applyProtection="1">
      <alignment horizontal="left"/>
      <protection locked="0"/>
    </xf>
    <xf numFmtId="0" fontId="14" fillId="0" borderId="12" xfId="0" applyFont="1" applyBorder="1" applyAlignment="1" applyProtection="1">
      <alignment horizontal="left"/>
      <protection locked="0"/>
    </xf>
    <xf numFmtId="0" fontId="14" fillId="0" borderId="7" xfId="0" applyFont="1" applyBorder="1" applyAlignment="1" applyProtection="1">
      <alignment horizontal="left"/>
      <protection locked="0"/>
    </xf>
    <xf numFmtId="0" fontId="14" fillId="0" borderId="13" xfId="0" applyFont="1" applyBorder="1" applyAlignment="1" applyProtection="1">
      <alignment horizontal="left"/>
      <protection locked="0"/>
    </xf>
    <xf numFmtId="0" fontId="14" fillId="0" borderId="12" xfId="0" applyFont="1" applyBorder="1" applyAlignment="1" applyProtection="1">
      <alignment horizontal="center"/>
      <protection locked="0"/>
    </xf>
    <xf numFmtId="0" fontId="14" fillId="0" borderId="7" xfId="0" applyFont="1" applyBorder="1" applyAlignment="1" applyProtection="1">
      <alignment horizontal="center"/>
      <protection locked="0"/>
    </xf>
    <xf numFmtId="0" fontId="14" fillId="0" borderId="13" xfId="0" applyFont="1" applyBorder="1" applyAlignment="1" applyProtection="1">
      <alignment horizontal="center"/>
      <protection locked="0"/>
    </xf>
    <xf numFmtId="0" fontId="15" fillId="0" borderId="1" xfId="0" applyFont="1" applyBorder="1" applyAlignment="1" applyProtection="1">
      <alignment horizontal="left" vertical="center" shrinkToFit="1"/>
      <protection locked="0"/>
    </xf>
    <xf numFmtId="0" fontId="15" fillId="0" borderId="11" xfId="0" applyFont="1" applyBorder="1" applyAlignment="1" applyProtection="1">
      <alignment horizontal="left" vertical="center" shrinkToFit="1"/>
      <protection locked="0"/>
    </xf>
    <xf numFmtId="0" fontId="15" fillId="0" borderId="6" xfId="0" applyFont="1" applyBorder="1" applyAlignment="1" applyProtection="1">
      <alignment horizontal="left" vertical="center" shrinkToFit="1"/>
      <protection locked="0"/>
    </xf>
    <xf numFmtId="0" fontId="15" fillId="0" borderId="7" xfId="0" applyFont="1" applyBorder="1" applyAlignment="1" applyProtection="1">
      <alignment horizontal="left" vertical="center" shrinkToFit="1"/>
      <protection locked="0"/>
    </xf>
    <xf numFmtId="0" fontId="15" fillId="0" borderId="13" xfId="0" applyFont="1" applyBorder="1" applyAlignment="1" applyProtection="1">
      <alignment horizontal="left" vertical="center" shrinkToFit="1"/>
      <protection locked="0"/>
    </xf>
    <xf numFmtId="0" fontId="8" fillId="0" borderId="1" xfId="0" applyFont="1" applyBorder="1" applyAlignment="1" applyProtection="1">
      <alignment horizontal="left" vertical="center" wrapText="1"/>
    </xf>
    <xf numFmtId="0" fontId="15" fillId="0" borderId="1" xfId="0" applyFont="1" applyBorder="1" applyAlignment="1" applyProtection="1">
      <alignment horizontal="left" vertical="center"/>
      <protection locked="0"/>
    </xf>
    <xf numFmtId="0" fontId="15" fillId="0" borderId="11" xfId="0" applyFont="1" applyBorder="1" applyAlignment="1" applyProtection="1">
      <alignment horizontal="left" vertical="center"/>
      <protection locked="0"/>
    </xf>
    <xf numFmtId="0" fontId="8" fillId="0" borderId="6" xfId="0" applyFont="1" applyBorder="1" applyAlignment="1" applyProtection="1">
      <alignment horizontal="left" vertical="center"/>
    </xf>
    <xf numFmtId="0" fontId="8" fillId="0" borderId="7" xfId="0" applyFont="1" applyBorder="1" applyAlignment="1" applyProtection="1">
      <alignment horizontal="left" vertical="center"/>
    </xf>
    <xf numFmtId="0" fontId="8" fillId="0" borderId="8" xfId="0" applyFont="1" applyBorder="1" applyAlignment="1" applyProtection="1">
      <alignment horizontal="left" vertical="center"/>
    </xf>
    <xf numFmtId="0" fontId="8" fillId="0" borderId="10" xfId="0" applyFont="1" applyBorder="1" applyAlignment="1" applyProtection="1">
      <alignment horizontal="left" vertical="center"/>
    </xf>
    <xf numFmtId="0" fontId="8" fillId="0" borderId="1" xfId="0" applyFont="1" applyBorder="1" applyAlignment="1" applyProtection="1">
      <alignment horizontal="left" vertical="center"/>
    </xf>
    <xf numFmtId="0" fontId="15" fillId="0" borderId="8" xfId="0" applyFont="1" applyBorder="1" applyAlignment="1" applyProtection="1">
      <alignment horizontal="left" vertical="center" shrinkToFit="1"/>
      <protection locked="0"/>
    </xf>
    <xf numFmtId="0" fontId="11" fillId="0" borderId="10" xfId="0" applyFont="1" applyBorder="1" applyAlignment="1" applyProtection="1">
      <alignment horizontal="left" vertical="center"/>
    </xf>
    <xf numFmtId="0" fontId="11" fillId="0" borderId="1" xfId="0" applyFont="1" applyBorder="1" applyAlignment="1" applyProtection="1">
      <alignment horizontal="left" vertical="center"/>
    </xf>
    <xf numFmtId="165" fontId="14" fillId="0" borderId="53" xfId="0" applyNumberFormat="1" applyFont="1" applyBorder="1" applyAlignment="1" applyProtection="1">
      <alignment horizontal="center" vertical="center"/>
    </xf>
    <xf numFmtId="0" fontId="19" fillId="2" borderId="20" xfId="0" applyFont="1" applyFill="1" applyBorder="1" applyAlignment="1" applyProtection="1">
      <alignment horizontal="center" vertical="center"/>
    </xf>
    <xf numFmtId="0" fontId="19" fillId="2" borderId="0" xfId="0" applyFont="1" applyFill="1" applyBorder="1" applyAlignment="1" applyProtection="1">
      <alignment horizontal="center" vertical="center"/>
    </xf>
    <xf numFmtId="0" fontId="32" fillId="0" borderId="10" xfId="0" applyFont="1" applyBorder="1" applyAlignment="1" applyProtection="1">
      <alignment horizontal="left" vertical="center"/>
    </xf>
    <xf numFmtId="0" fontId="32" fillId="0" borderId="1" xfId="0" applyFont="1" applyBorder="1" applyAlignment="1" applyProtection="1">
      <alignment horizontal="left" vertical="center"/>
    </xf>
    <xf numFmtId="0" fontId="9" fillId="3" borderId="18" xfId="0" applyFont="1" applyFill="1" applyBorder="1" applyAlignment="1" applyProtection="1">
      <alignment horizontal="center" vertical="center"/>
    </xf>
    <xf numFmtId="0" fontId="11" fillId="2" borderId="21" xfId="0" applyFont="1" applyFill="1" applyBorder="1" applyAlignment="1" applyProtection="1">
      <alignment horizontal="left" vertical="center" wrapText="1"/>
    </xf>
    <xf numFmtId="0" fontId="11" fillId="2" borderId="4" xfId="0" applyFont="1" applyFill="1" applyBorder="1" applyAlignment="1" applyProtection="1">
      <alignment horizontal="left" vertical="center" wrapText="1"/>
    </xf>
    <xf numFmtId="0" fontId="11" fillId="2" borderId="15" xfId="0" applyFont="1" applyFill="1" applyBorder="1" applyAlignment="1" applyProtection="1">
      <alignment horizontal="left" vertical="center" wrapText="1"/>
    </xf>
    <xf numFmtId="0" fontId="30" fillId="0" borderId="54" xfId="0" applyFont="1" applyBorder="1" applyAlignment="1" applyProtection="1">
      <alignment horizontal="left" vertical="center" wrapText="1" indent="1"/>
    </xf>
    <xf numFmtId="0" fontId="32" fillId="0" borderId="55" xfId="0" applyFont="1" applyBorder="1" applyAlignment="1" applyProtection="1">
      <alignment horizontal="left" vertical="center" indent="1"/>
    </xf>
    <xf numFmtId="0" fontId="32" fillId="0" borderId="71" xfId="0" applyFont="1" applyBorder="1" applyAlignment="1" applyProtection="1">
      <alignment horizontal="left" vertical="center" indent="1"/>
    </xf>
    <xf numFmtId="0" fontId="25" fillId="0" borderId="26" xfId="0" applyFont="1" applyBorder="1" applyAlignment="1" applyProtection="1">
      <alignment horizontal="left" vertical="center" wrapText="1" indent="1"/>
    </xf>
    <xf numFmtId="0" fontId="25" fillId="0" borderId="2" xfId="0" applyFont="1" applyBorder="1" applyAlignment="1" applyProtection="1">
      <alignment horizontal="left" vertical="center" wrapText="1" indent="1"/>
    </xf>
    <xf numFmtId="0" fontId="25" fillId="0" borderId="45" xfId="0" applyFont="1" applyBorder="1" applyAlignment="1" applyProtection="1">
      <alignment horizontal="left" vertical="center" wrapText="1" indent="1"/>
    </xf>
    <xf numFmtId="0" fontId="9" fillId="3" borderId="17" xfId="0" applyFont="1" applyFill="1" applyBorder="1" applyAlignment="1" applyProtection="1">
      <alignment horizontal="center" vertical="center"/>
    </xf>
    <xf numFmtId="0" fontId="14" fillId="0" borderId="10" xfId="0" applyFont="1" applyBorder="1" applyAlignment="1" applyProtection="1">
      <alignment horizontal="left" vertical="center" shrinkToFit="1"/>
      <protection locked="0"/>
    </xf>
    <xf numFmtId="0" fontId="14" fillId="0" borderId="1" xfId="0" applyFont="1" applyBorder="1" applyAlignment="1" applyProtection="1">
      <alignment horizontal="left" vertical="center" shrinkToFit="1"/>
      <protection locked="0"/>
    </xf>
    <xf numFmtId="0" fontId="24" fillId="0" borderId="20" xfId="0" applyFont="1" applyBorder="1" applyAlignment="1" applyProtection="1">
      <alignment horizontal="center" vertical="top"/>
    </xf>
    <xf numFmtId="0" fontId="24" fillId="0" borderId="0" xfId="0" applyFont="1" applyBorder="1" applyAlignment="1" applyProtection="1">
      <alignment horizontal="center" vertical="top"/>
    </xf>
    <xf numFmtId="0" fontId="24" fillId="0" borderId="15" xfId="0" applyFont="1" applyBorder="1" applyAlignment="1" applyProtection="1">
      <alignment horizontal="center" vertical="top"/>
    </xf>
    <xf numFmtId="0" fontId="30" fillId="0" borderId="23" xfId="0" applyFont="1" applyBorder="1" applyAlignment="1" applyProtection="1">
      <alignment horizontal="left" vertical="top" wrapText="1" indent="1"/>
    </xf>
    <xf numFmtId="0" fontId="30" fillId="0" borderId="24" xfId="0" applyFont="1" applyBorder="1" applyAlignment="1" applyProtection="1">
      <alignment horizontal="left" vertical="top" wrapText="1" indent="1"/>
    </xf>
    <xf numFmtId="0" fontId="30" fillId="0" borderId="25" xfId="0" applyFont="1" applyBorder="1" applyAlignment="1" applyProtection="1">
      <alignment horizontal="left" vertical="top" wrapText="1" indent="1"/>
    </xf>
    <xf numFmtId="0" fontId="5" fillId="0" borderId="21" xfId="0" applyFont="1" applyBorder="1" applyAlignment="1" applyProtection="1">
      <alignment horizontal="left" vertical="center" wrapText="1" indent="1"/>
    </xf>
    <xf numFmtId="0" fontId="5" fillId="0" borderId="4" xfId="0" applyFont="1" applyBorder="1" applyAlignment="1" applyProtection="1">
      <alignment horizontal="left" vertical="center" wrapText="1" indent="1"/>
    </xf>
    <xf numFmtId="0" fontId="5" fillId="0" borderId="5" xfId="0" applyFont="1" applyBorder="1" applyAlignment="1" applyProtection="1">
      <alignment horizontal="left" vertical="center" wrapText="1" indent="1"/>
    </xf>
    <xf numFmtId="0" fontId="10" fillId="0" borderId="20" xfId="0" applyFont="1" applyBorder="1" applyAlignment="1" applyProtection="1">
      <alignment horizontal="center" vertical="center"/>
    </xf>
    <xf numFmtId="0" fontId="10" fillId="0" borderId="0" xfId="0" applyFont="1" applyBorder="1" applyAlignment="1" applyProtection="1">
      <alignment horizontal="center" vertical="center"/>
    </xf>
    <xf numFmtId="0" fontId="10" fillId="0" borderId="27" xfId="0" applyFont="1" applyBorder="1" applyAlignment="1" applyProtection="1">
      <alignment horizontal="center" vertical="center"/>
    </xf>
    <xf numFmtId="164" fontId="14" fillId="0" borderId="6" xfId="0" applyNumberFormat="1" applyFont="1" applyBorder="1" applyAlignment="1" applyProtection="1">
      <alignment horizontal="center"/>
      <protection locked="0"/>
    </xf>
    <xf numFmtId="164" fontId="14" fillId="0" borderId="7" xfId="0" applyNumberFormat="1" applyFont="1" applyBorder="1" applyAlignment="1" applyProtection="1">
      <alignment horizontal="center"/>
      <protection locked="0"/>
    </xf>
    <xf numFmtId="164" fontId="14" fillId="0" borderId="8" xfId="0" applyNumberFormat="1" applyFont="1" applyBorder="1" applyAlignment="1" applyProtection="1">
      <alignment horizontal="center"/>
      <protection locked="0"/>
    </xf>
    <xf numFmtId="0" fontId="10" fillId="0" borderId="6" xfId="0" applyFont="1" applyBorder="1" applyAlignment="1" applyProtection="1">
      <alignment horizontal="center" vertical="center" wrapText="1"/>
    </xf>
    <xf numFmtId="0" fontId="10" fillId="0" borderId="7" xfId="0" applyFont="1" applyBorder="1" applyAlignment="1" applyProtection="1">
      <alignment horizontal="center" vertical="center" wrapText="1"/>
    </xf>
    <xf numFmtId="0" fontId="10" fillId="0" borderId="8" xfId="0" applyFont="1" applyBorder="1" applyAlignment="1" applyProtection="1">
      <alignment horizontal="center" vertical="center" wrapText="1"/>
    </xf>
    <xf numFmtId="0" fontId="10" fillId="0" borderId="9" xfId="0" applyFont="1" applyBorder="1" applyAlignment="1" applyProtection="1">
      <alignment horizontal="center" vertical="center" wrapText="1"/>
    </xf>
    <xf numFmtId="0" fontId="10" fillId="0" borderId="9" xfId="0" applyFont="1" applyBorder="1" applyAlignment="1" applyProtection="1">
      <alignment horizontal="center" vertical="center"/>
    </xf>
    <xf numFmtId="0" fontId="10" fillId="0" borderId="69" xfId="0" applyFont="1" applyBorder="1" applyAlignment="1" applyProtection="1">
      <alignment horizontal="center" vertical="center"/>
    </xf>
    <xf numFmtId="44" fontId="14" fillId="0" borderId="32" xfId="0" applyNumberFormat="1" applyFont="1" applyBorder="1" applyAlignment="1" applyProtection="1">
      <alignment horizontal="center" vertical="center"/>
      <protection locked="0"/>
    </xf>
    <xf numFmtId="44" fontId="14" fillId="0" borderId="33" xfId="0" applyNumberFormat="1" applyFont="1" applyBorder="1" applyAlignment="1" applyProtection="1">
      <alignment horizontal="center" vertical="center"/>
      <protection locked="0"/>
    </xf>
    <xf numFmtId="44" fontId="14" fillId="0" borderId="34" xfId="0" applyNumberFormat="1" applyFont="1" applyBorder="1" applyAlignment="1" applyProtection="1">
      <alignment horizontal="center" vertical="center"/>
      <protection locked="0"/>
    </xf>
    <xf numFmtId="44" fontId="14" fillId="0" borderId="35" xfId="0" applyNumberFormat="1" applyFont="1" applyBorder="1" applyAlignment="1" applyProtection="1">
      <alignment horizontal="center" vertical="center"/>
      <protection locked="0"/>
    </xf>
    <xf numFmtId="44" fontId="14" fillId="0" borderId="36" xfId="0" applyNumberFormat="1" applyFont="1" applyBorder="1" applyAlignment="1" applyProtection="1">
      <alignment horizontal="center" vertical="center"/>
      <protection locked="0"/>
    </xf>
    <xf numFmtId="44" fontId="14" fillId="0" borderId="37" xfId="0" applyNumberFormat="1" applyFont="1" applyBorder="1" applyAlignment="1" applyProtection="1">
      <alignment horizontal="center" vertical="center"/>
      <protection locked="0"/>
    </xf>
    <xf numFmtId="0" fontId="32" fillId="0" borderId="26" xfId="0" applyFont="1" applyBorder="1" applyAlignment="1" applyProtection="1">
      <alignment horizontal="left" vertical="center" wrapText="1" indent="1"/>
    </xf>
    <xf numFmtId="0" fontId="32" fillId="0" borderId="2" xfId="0" applyFont="1" applyBorder="1" applyAlignment="1" applyProtection="1">
      <alignment horizontal="left" vertical="center" wrapText="1" indent="1"/>
    </xf>
    <xf numFmtId="0" fontId="32" fillId="0" borderId="14" xfId="0" applyFont="1" applyBorder="1" applyAlignment="1" applyProtection="1">
      <alignment horizontal="left" vertical="center" wrapText="1" indent="1"/>
    </xf>
    <xf numFmtId="0" fontId="21" fillId="0" borderId="41" xfId="0" applyFont="1" applyFill="1" applyBorder="1" applyAlignment="1" applyProtection="1">
      <alignment horizontal="right" vertical="center"/>
    </xf>
    <xf numFmtId="0" fontId="21" fillId="0" borderId="38" xfId="0" applyFont="1" applyFill="1" applyBorder="1" applyAlignment="1" applyProtection="1">
      <alignment horizontal="right" vertical="center"/>
    </xf>
    <xf numFmtId="0" fontId="21" fillId="0" borderId="40" xfId="0" applyFont="1" applyFill="1" applyBorder="1" applyAlignment="1" applyProtection="1">
      <alignment horizontal="right" vertical="center"/>
    </xf>
    <xf numFmtId="3" fontId="20" fillId="0" borderId="39" xfId="0" applyNumberFormat="1" applyFont="1" applyFill="1" applyBorder="1" applyAlignment="1" applyProtection="1">
      <alignment horizontal="left" vertical="center"/>
    </xf>
    <xf numFmtId="3" fontId="20" fillId="0" borderId="38" xfId="0" applyNumberFormat="1" applyFont="1" applyFill="1" applyBorder="1" applyAlignment="1" applyProtection="1">
      <alignment horizontal="left" vertical="center"/>
    </xf>
    <xf numFmtId="0" fontId="2" fillId="0" borderId="54" xfId="0" applyFont="1" applyBorder="1" applyAlignment="1" applyProtection="1">
      <alignment horizontal="left" vertical="center" wrapText="1"/>
    </xf>
    <xf numFmtId="0" fontId="2" fillId="0" borderId="55" xfId="0" applyFont="1" applyBorder="1" applyAlignment="1" applyProtection="1">
      <alignment horizontal="left" vertical="center" wrapText="1"/>
    </xf>
    <xf numFmtId="0" fontId="2" fillId="0" borderId="57" xfId="0" applyFont="1" applyBorder="1" applyAlignment="1" applyProtection="1">
      <alignment horizontal="left" vertical="center" wrapText="1"/>
    </xf>
    <xf numFmtId="0" fontId="17" fillId="0" borderId="56" xfId="0" applyFont="1" applyFill="1" applyBorder="1" applyAlignment="1" applyProtection="1">
      <alignment horizontal="center" vertical="center"/>
    </xf>
    <xf numFmtId="0" fontId="17" fillId="0" borderId="55" xfId="0" applyFont="1" applyFill="1" applyBorder="1" applyAlignment="1" applyProtection="1">
      <alignment horizontal="center" vertical="center"/>
    </xf>
    <xf numFmtId="0" fontId="21" fillId="0" borderId="44" xfId="0" applyFont="1" applyFill="1" applyBorder="1" applyAlignment="1" applyProtection="1">
      <alignment horizontal="right" vertical="center"/>
    </xf>
    <xf numFmtId="0" fontId="2" fillId="0" borderId="20"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165" fontId="14" fillId="0" borderId="61" xfId="0" applyNumberFormat="1" applyFont="1" applyBorder="1" applyAlignment="1" applyProtection="1">
      <alignment horizontal="center" vertical="center"/>
    </xf>
    <xf numFmtId="165" fontId="20" fillId="0" borderId="38" xfId="0" applyNumberFormat="1" applyFont="1" applyFill="1" applyBorder="1" applyAlignment="1" applyProtection="1">
      <alignment horizontal="center" vertical="center"/>
    </xf>
    <xf numFmtId="2" fontId="20" fillId="0" borderId="44" xfId="0" applyNumberFormat="1" applyFont="1" applyFill="1" applyBorder="1" applyAlignment="1" applyProtection="1">
      <alignment horizontal="left" vertical="center"/>
    </xf>
    <xf numFmtId="2" fontId="20" fillId="0" borderId="70" xfId="0" applyNumberFormat="1" applyFont="1" applyFill="1" applyBorder="1" applyAlignment="1" applyProtection="1">
      <alignment horizontal="left" vertical="center"/>
    </xf>
    <xf numFmtId="0" fontId="11" fillId="0" borderId="20" xfId="0" applyFont="1" applyBorder="1" applyAlignment="1" applyProtection="1">
      <alignment horizontal="left" vertical="center" wrapText="1" indent="1"/>
    </xf>
    <xf numFmtId="0" fontId="11" fillId="0" borderId="0" xfId="0" applyFont="1" applyBorder="1" applyAlignment="1" applyProtection="1">
      <alignment horizontal="left" vertical="center" wrapText="1" indent="1"/>
    </xf>
    <xf numFmtId="0" fontId="11" fillId="0" borderId="15" xfId="0" applyFont="1" applyBorder="1" applyAlignment="1" applyProtection="1">
      <alignment horizontal="left" vertical="center" wrapText="1" indent="1"/>
    </xf>
    <xf numFmtId="0" fontId="15" fillId="0" borderId="6" xfId="0" applyFont="1" applyBorder="1" applyAlignment="1" applyProtection="1">
      <alignment horizontal="left" vertical="center"/>
      <protection locked="0"/>
    </xf>
    <xf numFmtId="0" fontId="15" fillId="0" borderId="7" xfId="0" applyFont="1" applyBorder="1" applyAlignment="1" applyProtection="1">
      <alignment horizontal="left" vertical="center"/>
      <protection locked="0"/>
    </xf>
    <xf numFmtId="0" fontId="15" fillId="0" borderId="13" xfId="0" applyFont="1" applyBorder="1" applyAlignment="1" applyProtection="1">
      <alignment horizontal="left" vertical="center"/>
      <protection locked="0"/>
    </xf>
    <xf numFmtId="0" fontId="3" fillId="2" borderId="29" xfId="0" applyFont="1" applyFill="1" applyBorder="1" applyAlignment="1" applyProtection="1">
      <alignment horizontal="center" vertical="center"/>
    </xf>
    <xf numFmtId="0" fontId="3" fillId="2" borderId="30" xfId="0" applyFont="1" applyFill="1" applyBorder="1" applyAlignment="1" applyProtection="1">
      <alignment horizontal="center" vertical="center"/>
    </xf>
    <xf numFmtId="0" fontId="3" fillId="2" borderId="31" xfId="0" applyFont="1" applyFill="1" applyBorder="1" applyAlignment="1" applyProtection="1">
      <alignment horizontal="center" vertical="center"/>
    </xf>
    <xf numFmtId="0" fontId="8" fillId="0" borderId="10" xfId="0" applyFont="1" applyBorder="1" applyAlignment="1" applyProtection="1">
      <alignment horizontal="left" vertical="center" wrapText="1"/>
    </xf>
    <xf numFmtId="0" fontId="8" fillId="0" borderId="47" xfId="0" applyFont="1" applyBorder="1" applyAlignment="1" applyProtection="1">
      <alignment horizontal="left" vertical="center"/>
    </xf>
    <xf numFmtId="0" fontId="8" fillId="0" borderId="48" xfId="0" applyFont="1" applyBorder="1" applyAlignment="1" applyProtection="1">
      <alignment horizontal="left" vertical="center"/>
    </xf>
    <xf numFmtId="0" fontId="8" fillId="0" borderId="49" xfId="0" applyFont="1" applyBorder="1" applyAlignment="1" applyProtection="1">
      <alignment horizontal="left" vertical="center"/>
    </xf>
    <xf numFmtId="0" fontId="1" fillId="0" borderId="0" xfId="0" applyFont="1" applyBorder="1" applyAlignment="1" applyProtection="1">
      <alignment horizontal="left"/>
    </xf>
    <xf numFmtId="0" fontId="11" fillId="0" borderId="67" xfId="0" applyFont="1" applyBorder="1" applyAlignment="1" applyProtection="1">
      <alignment horizontal="left" vertical="center" wrapText="1"/>
    </xf>
    <xf numFmtId="0" fontId="11" fillId="0" borderId="36" xfId="0" applyFont="1" applyBorder="1" applyAlignment="1" applyProtection="1">
      <alignment horizontal="left" vertical="center"/>
    </xf>
    <xf numFmtId="0" fontId="2" fillId="0" borderId="23" xfId="0" applyFont="1" applyBorder="1" applyAlignment="1" applyProtection="1">
      <alignment horizontal="left" vertical="center" wrapText="1"/>
    </xf>
    <xf numFmtId="0" fontId="2" fillId="0" borderId="24" xfId="0" applyFont="1" applyBorder="1" applyAlignment="1" applyProtection="1">
      <alignment horizontal="left" vertical="center" wrapText="1"/>
    </xf>
    <xf numFmtId="0" fontId="2" fillId="0" borderId="51" xfId="0" applyFont="1" applyBorder="1" applyAlignment="1" applyProtection="1">
      <alignment horizontal="left" vertical="center" wrapText="1"/>
    </xf>
    <xf numFmtId="0" fontId="11" fillId="0" borderId="67" xfId="0" applyFont="1" applyBorder="1" applyAlignment="1" applyProtection="1">
      <alignment horizontal="left" vertical="center"/>
    </xf>
    <xf numFmtId="0" fontId="3" fillId="0" borderId="0" xfId="0" applyFont="1" applyBorder="1" applyAlignment="1" applyProtection="1">
      <alignment horizontal="center" vertical="top" wrapText="1"/>
    </xf>
    <xf numFmtId="0" fontId="6" fillId="0" borderId="4" xfId="0" applyFont="1" applyBorder="1" applyAlignment="1" applyProtection="1">
      <alignment horizontal="left" vertical="top" wrapText="1"/>
    </xf>
    <xf numFmtId="0" fontId="6" fillId="0" borderId="22" xfId="0" applyFont="1" applyBorder="1" applyAlignment="1" applyProtection="1">
      <alignment horizontal="left" vertical="top" wrapText="1"/>
    </xf>
    <xf numFmtId="0" fontId="11" fillId="0" borderId="23" xfId="0" applyFont="1" applyBorder="1" applyAlignment="1" applyProtection="1">
      <alignment horizontal="center" vertical="center" wrapText="1"/>
    </xf>
    <xf numFmtId="0" fontId="11" fillId="0" borderId="24" xfId="0" applyFont="1" applyBorder="1" applyAlignment="1" applyProtection="1">
      <alignment horizontal="center" vertical="center" wrapText="1"/>
    </xf>
    <xf numFmtId="0" fontId="11" fillId="0" borderId="25" xfId="0" applyFont="1" applyBorder="1" applyAlignment="1" applyProtection="1">
      <alignment horizontal="center" vertical="center" wrapText="1"/>
    </xf>
    <xf numFmtId="0" fontId="11" fillId="0" borderId="20" xfId="0" applyFont="1" applyBorder="1" applyAlignment="1" applyProtection="1">
      <alignment horizontal="left" vertical="top" wrapText="1" indent="1"/>
    </xf>
    <xf numFmtId="0" fontId="11" fillId="0" borderId="0" xfId="0" applyFont="1" applyBorder="1" applyAlignment="1" applyProtection="1">
      <alignment horizontal="left" vertical="top" wrapText="1" indent="1"/>
    </xf>
    <xf numFmtId="0" fontId="11" fillId="0" borderId="15" xfId="0" applyFont="1" applyBorder="1" applyAlignment="1" applyProtection="1">
      <alignment horizontal="left" vertical="top" wrapText="1" indent="1"/>
    </xf>
    <xf numFmtId="0" fontId="8" fillId="0" borderId="0" xfId="0" applyFont="1" applyBorder="1" applyAlignment="1" applyProtection="1">
      <alignment horizontal="left" vertical="center"/>
    </xf>
    <xf numFmtId="0" fontId="8" fillId="0" borderId="15" xfId="0" applyFont="1" applyBorder="1" applyAlignment="1" applyProtection="1">
      <alignment horizontal="left" vertical="center"/>
    </xf>
    <xf numFmtId="0" fontId="8" fillId="0" borderId="0" xfId="0" applyFont="1" applyBorder="1" applyAlignment="1" applyProtection="1">
      <alignment horizontal="left" vertical="top" wrapText="1"/>
    </xf>
    <xf numFmtId="0" fontId="8" fillId="0" borderId="15" xfId="0" applyFont="1" applyBorder="1" applyAlignment="1" applyProtection="1">
      <alignment horizontal="left" vertical="top" wrapText="1"/>
    </xf>
    <xf numFmtId="0" fontId="21" fillId="0" borderId="52" xfId="0" applyFont="1" applyFill="1" applyBorder="1" applyAlignment="1" applyProtection="1">
      <alignment horizontal="right" vertical="center"/>
    </xf>
    <xf numFmtId="0" fontId="21" fillId="0" borderId="39" xfId="0" applyFont="1" applyFill="1" applyBorder="1" applyAlignment="1" applyProtection="1">
      <alignment horizontal="right" vertical="center"/>
    </xf>
    <xf numFmtId="0" fontId="11" fillId="0" borderId="10" xfId="0" applyFont="1" applyBorder="1" applyAlignment="1" applyProtection="1">
      <alignment horizontal="left" vertical="center" wrapText="1"/>
    </xf>
    <xf numFmtId="0" fontId="11" fillId="0" borderId="1" xfId="0" applyFont="1" applyBorder="1" applyAlignment="1" applyProtection="1">
      <alignment horizontal="left" vertical="center" wrapText="1"/>
    </xf>
    <xf numFmtId="0" fontId="11" fillId="0" borderId="46" xfId="0" applyFont="1" applyBorder="1" applyAlignment="1" applyProtection="1">
      <alignment horizontal="left" vertical="center"/>
    </xf>
    <xf numFmtId="0" fontId="11" fillId="0" borderId="9" xfId="0" applyFont="1" applyBorder="1" applyAlignment="1" applyProtection="1">
      <alignment horizontal="left" vertical="center"/>
    </xf>
    <xf numFmtId="0" fontId="15" fillId="0" borderId="7" xfId="0" applyFont="1" applyBorder="1" applyAlignment="1" applyProtection="1">
      <alignment horizontal="left"/>
      <protection locked="0"/>
    </xf>
    <xf numFmtId="0" fontId="22" fillId="0" borderId="0" xfId="0" applyFont="1" applyBorder="1" applyAlignment="1" applyProtection="1">
      <alignment horizontal="center" vertical="top" wrapText="1"/>
    </xf>
    <xf numFmtId="0" fontId="22" fillId="0" borderId="0" xfId="0" applyFont="1" applyBorder="1" applyAlignment="1" applyProtection="1">
      <alignment horizontal="center" vertical="top"/>
    </xf>
    <xf numFmtId="0" fontId="3" fillId="0" borderId="0" xfId="0" applyFont="1" applyBorder="1" applyAlignment="1" applyProtection="1">
      <alignment horizontal="center" vertical="top"/>
    </xf>
    <xf numFmtId="0" fontId="15" fillId="0" borderId="4" xfId="0" applyFont="1" applyBorder="1" applyAlignment="1" applyProtection="1">
      <alignment horizontal="left"/>
      <protection locked="0"/>
    </xf>
    <xf numFmtId="0" fontId="3" fillId="0" borderId="0" xfId="0" applyFont="1" applyBorder="1" applyAlignment="1" applyProtection="1">
      <alignment horizontal="center" vertical="center"/>
    </xf>
    <xf numFmtId="0" fontId="31" fillId="2" borderId="20" xfId="0" applyFont="1" applyFill="1" applyBorder="1" applyAlignment="1" applyProtection="1">
      <alignment horizontal="center" vertical="center"/>
    </xf>
    <xf numFmtId="0" fontId="31" fillId="2" borderId="0" xfId="0" applyFont="1" applyFill="1" applyBorder="1" applyAlignment="1" applyProtection="1">
      <alignment horizontal="center" vertical="center"/>
    </xf>
    <xf numFmtId="0" fontId="31" fillId="2" borderId="15" xfId="0" applyFont="1" applyFill="1" applyBorder="1" applyAlignment="1" applyProtection="1">
      <alignment horizontal="center" vertical="center"/>
    </xf>
    <xf numFmtId="1" fontId="14" fillId="0" borderId="74" xfId="0" applyNumberFormat="1" applyFont="1" applyBorder="1" applyAlignment="1" applyProtection="1">
      <alignment horizontal="center" vertical="center"/>
    </xf>
    <xf numFmtId="1" fontId="14" fillId="0" borderId="75" xfId="0" applyNumberFormat="1" applyFont="1" applyBorder="1" applyAlignment="1" applyProtection="1">
      <alignment horizontal="center" vertical="center"/>
    </xf>
    <xf numFmtId="0" fontId="33" fillId="0" borderId="17" xfId="0" applyFont="1" applyBorder="1" applyAlignment="1" applyProtection="1">
      <alignment horizontal="left" vertical="center" indent="1"/>
    </xf>
    <xf numFmtId="0" fontId="33" fillId="0" borderId="18" xfId="0" applyFont="1" applyBorder="1" applyAlignment="1" applyProtection="1">
      <alignment horizontal="left" vertical="center" indent="1"/>
    </xf>
    <xf numFmtId="0" fontId="33" fillId="0" borderId="19" xfId="0" applyFont="1" applyBorder="1" applyAlignment="1" applyProtection="1">
      <alignment horizontal="left" vertical="center" indent="1"/>
    </xf>
    <xf numFmtId="0" fontId="26" fillId="0" borderId="26" xfId="0" applyFont="1" applyBorder="1" applyAlignment="1" applyProtection="1">
      <alignment horizontal="left" vertical="top" wrapText="1" indent="1"/>
    </xf>
    <xf numFmtId="0" fontId="26" fillId="0" borderId="2" xfId="0" applyFont="1" applyBorder="1" applyAlignment="1" applyProtection="1">
      <alignment horizontal="left" vertical="top" wrapText="1" indent="1"/>
    </xf>
    <xf numFmtId="0" fontId="26" fillId="0" borderId="45" xfId="0" applyFont="1" applyBorder="1" applyAlignment="1" applyProtection="1">
      <alignment horizontal="left" vertical="top" wrapText="1" indent="1"/>
    </xf>
    <xf numFmtId="0" fontId="8" fillId="0" borderId="21" xfId="0" applyFont="1" applyBorder="1" applyAlignment="1" applyProtection="1">
      <alignment horizontal="left" vertical="top" wrapText="1" indent="1"/>
    </xf>
    <xf numFmtId="0" fontId="8" fillId="0" borderId="4" xfId="0" applyFont="1" applyBorder="1" applyAlignment="1" applyProtection="1">
      <alignment horizontal="left" vertical="top" wrapText="1" indent="1"/>
    </xf>
    <xf numFmtId="0" fontId="8" fillId="0" borderId="5" xfId="0" applyFont="1" applyBorder="1" applyAlignment="1" applyProtection="1">
      <alignment horizontal="left" vertical="top" wrapText="1" indent="1"/>
    </xf>
    <xf numFmtId="0" fontId="4" fillId="0" borderId="69" xfId="0" applyFont="1" applyBorder="1" applyAlignment="1" applyProtection="1">
      <alignment horizontal="center" vertical="center"/>
    </xf>
    <xf numFmtId="0" fontId="8" fillId="0" borderId="12" xfId="0" applyFont="1" applyBorder="1" applyAlignment="1" applyProtection="1">
      <alignment horizontal="left" vertical="center" wrapText="1" indent="1"/>
    </xf>
    <xf numFmtId="0" fontId="8" fillId="0" borderId="7" xfId="0" applyFont="1" applyBorder="1" applyAlignment="1" applyProtection="1">
      <alignment horizontal="left" vertical="center" wrapText="1" indent="1"/>
    </xf>
    <xf numFmtId="0" fontId="8" fillId="0" borderId="8" xfId="0" applyFont="1" applyBorder="1" applyAlignment="1" applyProtection="1">
      <alignment horizontal="left" vertical="center" wrapText="1" indent="1"/>
    </xf>
    <xf numFmtId="0" fontId="34" fillId="0" borderId="20" xfId="0" applyFont="1" applyBorder="1" applyAlignment="1" applyProtection="1">
      <alignment horizontal="left" vertical="top" wrapText="1" indent="1"/>
    </xf>
    <xf numFmtId="0" fontId="34" fillId="0" borderId="0" xfId="0" applyFont="1" applyBorder="1" applyAlignment="1" applyProtection="1">
      <alignment horizontal="left" vertical="top" wrapText="1" indent="1"/>
    </xf>
    <xf numFmtId="0" fontId="34" fillId="0" borderId="15" xfId="0" applyFont="1" applyBorder="1" applyAlignment="1" applyProtection="1">
      <alignment horizontal="left" vertical="top" wrapText="1" indent="1"/>
    </xf>
    <xf numFmtId="0" fontId="28" fillId="0" borderId="23" xfId="0" applyFont="1" applyBorder="1" applyAlignment="1" applyProtection="1">
      <alignment horizontal="left" vertical="top" wrapText="1" indent="1"/>
    </xf>
    <xf numFmtId="0" fontId="28" fillId="0" borderId="24" xfId="0" applyFont="1" applyBorder="1" applyAlignment="1" applyProtection="1">
      <alignment horizontal="left" vertical="top" wrapText="1" indent="1"/>
    </xf>
    <xf numFmtId="0" fontId="28" fillId="0" borderId="25" xfId="0" applyFont="1" applyBorder="1" applyAlignment="1" applyProtection="1">
      <alignment horizontal="left" vertical="top" wrapText="1" indent="1"/>
    </xf>
    <xf numFmtId="0" fontId="1" fillId="0" borderId="72" xfId="0" applyFont="1" applyBorder="1" applyAlignment="1" applyProtection="1">
      <alignment horizontal="center"/>
    </xf>
    <xf numFmtId="44" fontId="14" fillId="0" borderId="6" xfId="0" applyNumberFormat="1" applyFont="1" applyBorder="1" applyAlignment="1" applyProtection="1">
      <alignment horizontal="center" vertical="center"/>
    </xf>
    <xf numFmtId="44" fontId="14" fillId="0" borderId="7" xfId="0" applyNumberFormat="1" applyFont="1" applyBorder="1" applyAlignment="1" applyProtection="1">
      <alignment horizontal="center" vertical="center"/>
    </xf>
    <xf numFmtId="44" fontId="14" fillId="0" borderId="8" xfId="0" applyNumberFormat="1" applyFont="1" applyBorder="1" applyAlignment="1" applyProtection="1">
      <alignment horizontal="center" vertical="center"/>
    </xf>
    <xf numFmtId="0" fontId="6" fillId="0" borderId="78" xfId="0" applyFont="1" applyBorder="1" applyAlignment="1" applyProtection="1">
      <alignment horizontal="left"/>
      <protection locked="0"/>
    </xf>
    <xf numFmtId="0" fontId="6" fillId="0" borderId="16" xfId="0" applyFont="1" applyBorder="1" applyAlignment="1" applyProtection="1">
      <alignment horizontal="left"/>
      <protection locked="0"/>
    </xf>
    <xf numFmtId="0" fontId="6" fillId="0" borderId="43" xfId="0" applyFont="1" applyBorder="1" applyAlignment="1" applyProtection="1">
      <alignment horizontal="left"/>
      <protection locked="0"/>
    </xf>
  </cellXfs>
  <cellStyles count="1">
    <cellStyle name="Normal" xfId="0" builtinId="0"/>
  </cellStyles>
  <dxfs count="2">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20</xdr:col>
      <xdr:colOff>191837</xdr:colOff>
      <xdr:row>115</xdr:row>
      <xdr:rowOff>209049</xdr:rowOff>
    </xdr:from>
    <xdr:to>
      <xdr:col>31</xdr:col>
      <xdr:colOff>159753</xdr:colOff>
      <xdr:row>115</xdr:row>
      <xdr:rowOff>209049</xdr:rowOff>
    </xdr:to>
    <xdr:sp macro="" textlink="">
      <xdr:nvSpPr>
        <xdr:cNvPr id="25" name="TextBox 24">
          <a:extLst>
            <a:ext uri="{FF2B5EF4-FFF2-40B4-BE49-F238E27FC236}">
              <a16:creationId xmlns:a16="http://schemas.microsoft.com/office/drawing/2014/main" id="{00000000-0008-0000-0000-000019000000}"/>
            </a:ext>
          </a:extLst>
        </xdr:cNvPr>
        <xdr:cNvSpPr txBox="1"/>
      </xdr:nvSpPr>
      <xdr:spPr>
        <a:xfrm>
          <a:off x="6909469" y="50897088"/>
          <a:ext cx="6314573"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9144" rIns="9144" rtlCol="0" anchor="t"/>
        <a:lstStyle/>
        <a:p>
          <a:r>
            <a:rPr lang="en-US" sz="1100" baseline="0">
              <a:solidFill>
                <a:schemeClr val="accent2">
                  <a:lumMod val="60000"/>
                  <a:lumOff val="40000"/>
                </a:schemeClr>
              </a:solidFill>
            </a:rPr>
            <a:t> </a:t>
          </a:r>
          <a:r>
            <a:rPr lang="en-US" sz="1100" baseline="0">
              <a:solidFill>
                <a:schemeClr val="accent2">
                  <a:lumMod val="60000"/>
                  <a:lumOff val="40000"/>
                </a:schemeClr>
              </a:solidFill>
              <a:sym typeface="Wingdings"/>
            </a:rPr>
            <a:t></a:t>
          </a:r>
          <a:r>
            <a:rPr lang="en-US" sz="1100" baseline="0">
              <a:solidFill>
                <a:schemeClr val="accent2">
                  <a:lumMod val="60000"/>
                  <a:lumOff val="40000"/>
                </a:schemeClr>
              </a:solidFill>
            </a:rPr>
            <a:t>E</a:t>
          </a:r>
          <a:r>
            <a:rPr lang="en-US" sz="1100">
              <a:solidFill>
                <a:schemeClr val="accent2">
                  <a:lumMod val="60000"/>
                  <a:lumOff val="40000"/>
                </a:schemeClr>
              </a:solidFill>
            </a:rPr>
            <a:t>nter note</a:t>
          </a:r>
          <a:r>
            <a:rPr lang="en-US" sz="1100" baseline="0">
              <a:solidFill>
                <a:schemeClr val="accent2">
                  <a:lumMod val="60000"/>
                  <a:lumOff val="40000"/>
                </a:schemeClr>
              </a:solidFill>
            </a:rPr>
            <a:t> if needed.</a:t>
          </a:r>
          <a:br>
            <a:rPr lang="en-US" sz="1100"/>
          </a:br>
          <a:endParaRPr lang="en-US" sz="1100"/>
        </a:p>
      </xdr:txBody>
    </xdr:sp>
    <xdr:clientData fPrintsWithSheet="0"/>
  </xdr:twoCellAnchor>
  <xdr:twoCellAnchor>
    <xdr:from>
      <xdr:col>27</xdr:col>
      <xdr:colOff>63500</xdr:colOff>
      <xdr:row>27</xdr:row>
      <xdr:rowOff>47465</xdr:rowOff>
    </xdr:from>
    <xdr:to>
      <xdr:col>30</xdr:col>
      <xdr:colOff>361950</xdr:colOff>
      <xdr:row>27</xdr:row>
      <xdr:rowOff>255344</xdr:rowOff>
    </xdr:to>
    <xdr:sp macro="" textlink="">
      <xdr:nvSpPr>
        <xdr:cNvPr id="27" name="TextBox 26">
          <a:extLst>
            <a:ext uri="{FF2B5EF4-FFF2-40B4-BE49-F238E27FC236}">
              <a16:creationId xmlns:a16="http://schemas.microsoft.com/office/drawing/2014/main" id="{00000000-0008-0000-0000-00001B000000}"/>
            </a:ext>
          </a:extLst>
        </xdr:cNvPr>
        <xdr:cNvSpPr txBox="1"/>
      </xdr:nvSpPr>
      <xdr:spPr>
        <a:xfrm>
          <a:off x="6836276" y="5917873"/>
          <a:ext cx="1752266" cy="2078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9144" rIns="9144" rtlCol="0" anchor="t"/>
        <a:lstStyle/>
        <a:p>
          <a:r>
            <a:rPr lang="en-US" sz="1100" baseline="0">
              <a:solidFill>
                <a:schemeClr val="accent2">
                  <a:lumMod val="60000"/>
                  <a:lumOff val="40000"/>
                </a:schemeClr>
              </a:solidFill>
            </a:rPr>
            <a:t> </a:t>
          </a:r>
          <a:r>
            <a:rPr lang="en-US" sz="1100" baseline="0">
              <a:solidFill>
                <a:schemeClr val="accent2">
                  <a:lumMod val="60000"/>
                  <a:lumOff val="40000"/>
                </a:schemeClr>
              </a:solidFill>
              <a:sym typeface="Wingdings"/>
            </a:rPr>
            <a:t> </a:t>
          </a:r>
          <a:r>
            <a:rPr lang="en-US" sz="1100" baseline="0">
              <a:solidFill>
                <a:schemeClr val="accent2">
                  <a:lumMod val="60000"/>
                  <a:lumOff val="40000"/>
                </a:schemeClr>
              </a:solidFill>
            </a:rPr>
            <a:t>E</a:t>
          </a:r>
          <a:r>
            <a:rPr lang="en-US" sz="1100">
              <a:solidFill>
                <a:schemeClr val="accent2">
                  <a:lumMod val="60000"/>
                  <a:lumOff val="40000"/>
                </a:schemeClr>
              </a:solidFill>
            </a:rPr>
            <a:t>nter one</a:t>
          </a:r>
          <a:r>
            <a:rPr lang="en-US" sz="1100" baseline="0">
              <a:solidFill>
                <a:schemeClr val="accent2">
                  <a:lumMod val="60000"/>
                  <a:lumOff val="40000"/>
                </a:schemeClr>
              </a:solidFill>
            </a:rPr>
            <a:t> line at a time.</a:t>
          </a:r>
          <a:br>
            <a:rPr lang="en-US" sz="1100"/>
          </a:br>
          <a:endParaRPr lang="en-US" sz="1100"/>
        </a:p>
      </xdr:txBody>
    </xdr:sp>
    <xdr:clientData fPrintsWithSheet="0"/>
  </xdr:twoCellAnchor>
  <xdr:twoCellAnchor>
    <xdr:from>
      <xdr:col>20</xdr:col>
      <xdr:colOff>220264</xdr:colOff>
      <xdr:row>42</xdr:row>
      <xdr:rowOff>82550</xdr:rowOff>
    </xdr:from>
    <xdr:to>
      <xdr:col>31</xdr:col>
      <xdr:colOff>226218</xdr:colOff>
      <xdr:row>43</xdr:row>
      <xdr:rowOff>88900</xdr:rowOff>
    </xdr:to>
    <xdr:sp macro="" textlink="">
      <xdr:nvSpPr>
        <xdr:cNvPr id="28" name="TextBox 27">
          <a:extLst>
            <a:ext uri="{FF2B5EF4-FFF2-40B4-BE49-F238E27FC236}">
              <a16:creationId xmlns:a16="http://schemas.microsoft.com/office/drawing/2014/main" id="{00000000-0008-0000-0000-00001C000000}"/>
            </a:ext>
          </a:extLst>
        </xdr:cNvPr>
        <xdr:cNvSpPr txBox="1"/>
      </xdr:nvSpPr>
      <xdr:spPr>
        <a:xfrm>
          <a:off x="6911577" y="11220847"/>
          <a:ext cx="2047875" cy="244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9144" rIns="9144" rtlCol="0" anchor="t"/>
        <a:lstStyle/>
        <a:p>
          <a:r>
            <a:rPr lang="en-US" sz="1100" baseline="0">
              <a:solidFill>
                <a:schemeClr val="accent2">
                  <a:lumMod val="60000"/>
                  <a:lumOff val="40000"/>
                </a:schemeClr>
              </a:solidFill>
            </a:rPr>
            <a:t> </a:t>
          </a:r>
          <a:r>
            <a:rPr lang="en-US" sz="1100" baseline="0">
              <a:solidFill>
                <a:schemeClr val="accent2">
                  <a:lumMod val="60000"/>
                  <a:lumOff val="40000"/>
                </a:schemeClr>
              </a:solidFill>
              <a:sym typeface="Wingdings"/>
            </a:rPr>
            <a:t> </a:t>
          </a:r>
          <a:r>
            <a:rPr lang="en-US" sz="1100" baseline="0">
              <a:solidFill>
                <a:schemeClr val="accent2">
                  <a:lumMod val="60000"/>
                  <a:lumOff val="40000"/>
                </a:schemeClr>
              </a:solidFill>
            </a:rPr>
            <a:t>E</a:t>
          </a:r>
          <a:r>
            <a:rPr lang="en-US" sz="1100">
              <a:solidFill>
                <a:schemeClr val="accent2">
                  <a:lumMod val="60000"/>
                  <a:lumOff val="40000"/>
                </a:schemeClr>
              </a:solidFill>
            </a:rPr>
            <a:t>nter time</a:t>
          </a:r>
          <a:r>
            <a:rPr lang="en-US" sz="1100" baseline="0">
              <a:solidFill>
                <a:schemeClr val="accent2">
                  <a:lumMod val="60000"/>
                  <a:lumOff val="40000"/>
                </a:schemeClr>
              </a:solidFill>
            </a:rPr>
            <a:t> for tasks </a:t>
          </a:r>
          <a:r>
            <a:rPr lang="en-US" sz="1100">
              <a:solidFill>
                <a:schemeClr val="accent2">
                  <a:lumMod val="60000"/>
                  <a:lumOff val="40000"/>
                </a:schemeClr>
              </a:solidFill>
            </a:rPr>
            <a:t>in whole</a:t>
          </a:r>
          <a:br>
            <a:rPr lang="en-US" sz="1100"/>
          </a:br>
          <a:endParaRPr lang="en-US" sz="1100"/>
        </a:p>
      </xdr:txBody>
    </xdr:sp>
    <xdr:clientData fPrintsWithSheet="0"/>
  </xdr:twoCellAnchor>
  <xdr:twoCellAnchor>
    <xdr:from>
      <xdr:col>20</xdr:col>
      <xdr:colOff>220264</xdr:colOff>
      <xdr:row>61</xdr:row>
      <xdr:rowOff>152400</xdr:rowOff>
    </xdr:from>
    <xdr:to>
      <xdr:col>31</xdr:col>
      <xdr:colOff>333374</xdr:colOff>
      <xdr:row>62</xdr:row>
      <xdr:rowOff>165100</xdr:rowOff>
    </xdr:to>
    <xdr:sp macro="" textlink="">
      <xdr:nvSpPr>
        <xdr:cNvPr id="29" name="TextBox 28">
          <a:extLst>
            <a:ext uri="{FF2B5EF4-FFF2-40B4-BE49-F238E27FC236}">
              <a16:creationId xmlns:a16="http://schemas.microsoft.com/office/drawing/2014/main" id="{00000000-0008-0000-0000-00001D000000}"/>
            </a:ext>
          </a:extLst>
        </xdr:cNvPr>
        <xdr:cNvSpPr txBox="1"/>
      </xdr:nvSpPr>
      <xdr:spPr>
        <a:xfrm>
          <a:off x="6911577" y="15612666"/>
          <a:ext cx="2155031" cy="25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9144" rIns="9144" rtlCol="0" anchor="t"/>
        <a:lstStyle/>
        <a:p>
          <a:r>
            <a:rPr lang="en-US" sz="1100" baseline="0">
              <a:solidFill>
                <a:schemeClr val="accent2">
                  <a:lumMod val="60000"/>
                  <a:lumOff val="40000"/>
                </a:schemeClr>
              </a:solidFill>
            </a:rPr>
            <a:t> </a:t>
          </a:r>
          <a:r>
            <a:rPr lang="en-US" sz="1100" baseline="0">
              <a:solidFill>
                <a:schemeClr val="accent2">
                  <a:lumMod val="60000"/>
                  <a:lumOff val="40000"/>
                </a:schemeClr>
              </a:solidFill>
              <a:sym typeface="Wingdings"/>
            </a:rPr>
            <a:t> </a:t>
          </a:r>
          <a:r>
            <a:rPr lang="en-US" sz="1100" baseline="0">
              <a:solidFill>
                <a:schemeClr val="accent2">
                  <a:lumMod val="60000"/>
                  <a:lumOff val="40000"/>
                </a:schemeClr>
              </a:solidFill>
            </a:rPr>
            <a:t>E</a:t>
          </a:r>
          <a:r>
            <a:rPr lang="en-US" sz="1100">
              <a:solidFill>
                <a:schemeClr val="accent2">
                  <a:lumMod val="60000"/>
                  <a:lumOff val="40000"/>
                </a:schemeClr>
              </a:solidFill>
            </a:rPr>
            <a:t>nter time</a:t>
          </a:r>
          <a:r>
            <a:rPr lang="en-US" sz="1100" baseline="0">
              <a:solidFill>
                <a:schemeClr val="accent2">
                  <a:lumMod val="60000"/>
                  <a:lumOff val="40000"/>
                </a:schemeClr>
              </a:solidFill>
            </a:rPr>
            <a:t> for tasks in whole</a:t>
          </a:r>
          <a:br>
            <a:rPr lang="en-US" sz="1100"/>
          </a:br>
          <a:endParaRPr lang="en-US" sz="1100"/>
        </a:p>
      </xdr:txBody>
    </xdr:sp>
    <xdr:clientData fPrintsWithSheet="0"/>
  </xdr:twoCellAnchor>
  <xdr:twoCellAnchor>
    <xdr:from>
      <xdr:col>21</xdr:col>
      <xdr:colOff>0</xdr:colOff>
      <xdr:row>81</xdr:row>
      <xdr:rowOff>3175</xdr:rowOff>
    </xdr:from>
    <xdr:to>
      <xdr:col>31</xdr:col>
      <xdr:colOff>244078</xdr:colOff>
      <xdr:row>85</xdr:row>
      <xdr:rowOff>19050</xdr:rowOff>
    </xdr:to>
    <xdr:sp macro="" textlink="">
      <xdr:nvSpPr>
        <xdr:cNvPr id="30" name="TextBox 29">
          <a:extLst>
            <a:ext uri="{FF2B5EF4-FFF2-40B4-BE49-F238E27FC236}">
              <a16:creationId xmlns:a16="http://schemas.microsoft.com/office/drawing/2014/main" id="{00000000-0008-0000-0000-00001E000000}"/>
            </a:ext>
          </a:extLst>
        </xdr:cNvPr>
        <xdr:cNvSpPr txBox="1"/>
      </xdr:nvSpPr>
      <xdr:spPr>
        <a:xfrm>
          <a:off x="6911578" y="20505738"/>
          <a:ext cx="2065734" cy="968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9144" rIns="9144" rtlCol="0" anchor="t"/>
        <a:lstStyle/>
        <a:p>
          <a:r>
            <a:rPr lang="en-US" sz="1100" baseline="0">
              <a:solidFill>
                <a:schemeClr val="accent2">
                  <a:lumMod val="60000"/>
                  <a:lumOff val="40000"/>
                </a:schemeClr>
              </a:solidFill>
              <a:sym typeface="Wingdings"/>
            </a:rPr>
            <a:t> </a:t>
          </a:r>
          <a:r>
            <a:rPr lang="en-US" sz="1100" baseline="0">
              <a:solidFill>
                <a:schemeClr val="accent2">
                  <a:lumMod val="60000"/>
                  <a:lumOff val="40000"/>
                </a:schemeClr>
              </a:solidFill>
            </a:rPr>
            <a:t>E</a:t>
          </a:r>
          <a:r>
            <a:rPr lang="en-US" sz="1100">
              <a:solidFill>
                <a:schemeClr val="accent2">
                  <a:lumMod val="60000"/>
                  <a:lumOff val="40000"/>
                </a:schemeClr>
              </a:solidFill>
            </a:rPr>
            <a:t>nter time for tasks in whole</a:t>
          </a:r>
          <a:endParaRPr lang="en-US" sz="1100"/>
        </a:p>
      </xdr:txBody>
    </xdr:sp>
    <xdr:clientData fPrintsWithSheet="0"/>
  </xdr:twoCellAnchor>
  <xdr:twoCellAnchor>
    <xdr:from>
      <xdr:col>27</xdr:col>
      <xdr:colOff>69850</xdr:colOff>
      <xdr:row>6</xdr:row>
      <xdr:rowOff>29085</xdr:rowOff>
    </xdr:from>
    <xdr:to>
      <xdr:col>30</xdr:col>
      <xdr:colOff>368300</xdr:colOff>
      <xdr:row>6</xdr:row>
      <xdr:rowOff>238635</xdr:rowOff>
    </xdr:to>
    <xdr:sp macro="" textlink="">
      <xdr:nvSpPr>
        <xdr:cNvPr id="38" name="TextBox 37">
          <a:extLst>
            <a:ext uri="{FF2B5EF4-FFF2-40B4-BE49-F238E27FC236}">
              <a16:creationId xmlns:a16="http://schemas.microsoft.com/office/drawing/2014/main" id="{00000000-0008-0000-0000-000026000000}"/>
            </a:ext>
          </a:extLst>
        </xdr:cNvPr>
        <xdr:cNvSpPr txBox="1"/>
      </xdr:nvSpPr>
      <xdr:spPr>
        <a:xfrm>
          <a:off x="6842626" y="851243"/>
          <a:ext cx="1752266"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9144" rIns="9144" rtlCol="0" anchor="t"/>
        <a:lstStyle/>
        <a:p>
          <a:r>
            <a:rPr lang="en-US" sz="1100" baseline="0">
              <a:solidFill>
                <a:schemeClr val="accent2">
                  <a:lumMod val="60000"/>
                  <a:lumOff val="40000"/>
                </a:schemeClr>
              </a:solidFill>
            </a:rPr>
            <a:t> </a:t>
          </a:r>
          <a:r>
            <a:rPr lang="en-US" sz="1100" baseline="0">
              <a:solidFill>
                <a:schemeClr val="accent2">
                  <a:lumMod val="60000"/>
                  <a:lumOff val="40000"/>
                </a:schemeClr>
              </a:solidFill>
              <a:sym typeface="Wingdings"/>
            </a:rPr>
            <a:t> </a:t>
          </a:r>
          <a:r>
            <a:rPr lang="en-US" sz="1100" baseline="0">
              <a:solidFill>
                <a:schemeClr val="accent2">
                  <a:lumMod val="60000"/>
                  <a:lumOff val="40000"/>
                </a:schemeClr>
              </a:solidFill>
            </a:rPr>
            <a:t>Enter Client Information</a:t>
          </a:r>
          <a:br>
            <a:rPr lang="en-US" sz="1100"/>
          </a:br>
          <a:endParaRPr lang="en-US" sz="1100"/>
        </a:p>
      </xdr:txBody>
    </xdr:sp>
    <xdr:clientData fPrintsWithSheet="0"/>
  </xdr:twoCellAnchor>
  <xdr:twoCellAnchor>
    <xdr:from>
      <xdr:col>27</xdr:col>
      <xdr:colOff>63500</xdr:colOff>
      <xdr:row>10</xdr:row>
      <xdr:rowOff>35438</xdr:rowOff>
    </xdr:from>
    <xdr:to>
      <xdr:col>32</xdr:col>
      <xdr:colOff>6350</xdr:colOff>
      <xdr:row>10</xdr:row>
      <xdr:rowOff>244988</xdr:rowOff>
    </xdr:to>
    <xdr:sp macro="" textlink="">
      <xdr:nvSpPr>
        <xdr:cNvPr id="39" name="TextBox 38">
          <a:extLst>
            <a:ext uri="{FF2B5EF4-FFF2-40B4-BE49-F238E27FC236}">
              <a16:creationId xmlns:a16="http://schemas.microsoft.com/office/drawing/2014/main" id="{00000000-0008-0000-0000-000027000000}"/>
            </a:ext>
          </a:extLst>
        </xdr:cNvPr>
        <xdr:cNvSpPr txBox="1"/>
      </xdr:nvSpPr>
      <xdr:spPr>
        <a:xfrm>
          <a:off x="6836276" y="1955477"/>
          <a:ext cx="2619877"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9144" rIns="9144" rtlCol="0" anchor="t"/>
        <a:lstStyle/>
        <a:p>
          <a:r>
            <a:rPr lang="en-US" sz="1100" baseline="0">
              <a:solidFill>
                <a:schemeClr val="accent2">
                  <a:lumMod val="60000"/>
                  <a:lumOff val="40000"/>
                </a:schemeClr>
              </a:solidFill>
            </a:rPr>
            <a:t> </a:t>
          </a:r>
          <a:r>
            <a:rPr lang="en-US" sz="1100" baseline="0">
              <a:solidFill>
                <a:schemeClr val="accent2">
                  <a:lumMod val="60000"/>
                  <a:lumOff val="40000"/>
                </a:schemeClr>
              </a:solidFill>
              <a:sym typeface="Wingdings"/>
            </a:rPr>
            <a:t> </a:t>
          </a:r>
          <a:r>
            <a:rPr lang="en-US" sz="1100" baseline="0">
              <a:solidFill>
                <a:schemeClr val="accent2">
                  <a:lumMod val="60000"/>
                  <a:lumOff val="40000"/>
                </a:schemeClr>
              </a:solidFill>
            </a:rPr>
            <a:t>Enter AR Information (if applicable)</a:t>
          </a:r>
          <a:br>
            <a:rPr lang="en-US" sz="1100"/>
          </a:br>
          <a:endParaRPr lang="en-US" sz="1100"/>
        </a:p>
      </xdr:txBody>
    </xdr:sp>
    <xdr:clientData fPrintsWithSheet="0"/>
  </xdr:twoCellAnchor>
  <xdr:twoCellAnchor>
    <xdr:from>
      <xdr:col>27</xdr:col>
      <xdr:colOff>63500</xdr:colOff>
      <xdr:row>14</xdr:row>
      <xdr:rowOff>78192</xdr:rowOff>
    </xdr:from>
    <xdr:to>
      <xdr:col>32</xdr:col>
      <xdr:colOff>6350</xdr:colOff>
      <xdr:row>14</xdr:row>
      <xdr:rowOff>286071</xdr:rowOff>
    </xdr:to>
    <xdr:sp macro="" textlink="">
      <xdr:nvSpPr>
        <xdr:cNvPr id="40" name="TextBox 39">
          <a:extLst>
            <a:ext uri="{FF2B5EF4-FFF2-40B4-BE49-F238E27FC236}">
              <a16:creationId xmlns:a16="http://schemas.microsoft.com/office/drawing/2014/main" id="{00000000-0008-0000-0000-000028000000}"/>
            </a:ext>
          </a:extLst>
        </xdr:cNvPr>
        <xdr:cNvSpPr txBox="1"/>
      </xdr:nvSpPr>
      <xdr:spPr>
        <a:xfrm>
          <a:off x="6814344" y="3531005"/>
          <a:ext cx="2597944" cy="2078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9144" rIns="9144" rtlCol="0" anchor="t"/>
        <a:lstStyle/>
        <a:p>
          <a:r>
            <a:rPr lang="en-US" sz="1100" baseline="0">
              <a:solidFill>
                <a:schemeClr val="accent2">
                  <a:lumMod val="60000"/>
                  <a:lumOff val="40000"/>
                </a:schemeClr>
              </a:solidFill>
            </a:rPr>
            <a:t> </a:t>
          </a:r>
          <a:r>
            <a:rPr lang="en-US" sz="1100" baseline="0">
              <a:solidFill>
                <a:schemeClr val="accent2">
                  <a:lumMod val="60000"/>
                  <a:lumOff val="40000"/>
                </a:schemeClr>
              </a:solidFill>
              <a:sym typeface="Wingdings"/>
            </a:rPr>
            <a:t> </a:t>
          </a:r>
          <a:r>
            <a:rPr lang="en-US" sz="1100" baseline="0">
              <a:solidFill>
                <a:schemeClr val="accent2">
                  <a:lumMod val="60000"/>
                  <a:lumOff val="40000"/>
                </a:schemeClr>
              </a:solidFill>
            </a:rPr>
            <a:t>Enter Case Mgr Information</a:t>
          </a:r>
          <a:br>
            <a:rPr lang="en-US" sz="1100"/>
          </a:br>
          <a:endParaRPr lang="en-US" sz="1100"/>
        </a:p>
      </xdr:txBody>
    </xdr:sp>
    <xdr:clientData fPrintsWithSheet="0"/>
  </xdr:twoCellAnchor>
  <xdr:twoCellAnchor>
    <xdr:from>
      <xdr:col>27</xdr:col>
      <xdr:colOff>63500</xdr:colOff>
      <xdr:row>17</xdr:row>
      <xdr:rowOff>23396</xdr:rowOff>
    </xdr:from>
    <xdr:to>
      <xdr:col>32</xdr:col>
      <xdr:colOff>6350</xdr:colOff>
      <xdr:row>17</xdr:row>
      <xdr:rowOff>232946</xdr:rowOff>
    </xdr:to>
    <xdr:sp macro="" textlink="">
      <xdr:nvSpPr>
        <xdr:cNvPr id="41" name="TextBox 40">
          <a:extLst>
            <a:ext uri="{FF2B5EF4-FFF2-40B4-BE49-F238E27FC236}">
              <a16:creationId xmlns:a16="http://schemas.microsoft.com/office/drawing/2014/main" id="{00000000-0008-0000-0000-000029000000}"/>
            </a:ext>
          </a:extLst>
        </xdr:cNvPr>
        <xdr:cNvSpPr txBox="1"/>
      </xdr:nvSpPr>
      <xdr:spPr>
        <a:xfrm>
          <a:off x="6836276" y="3978778"/>
          <a:ext cx="2619877"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9144" rIns="9144" rtlCol="0" anchor="t"/>
        <a:lstStyle/>
        <a:p>
          <a:r>
            <a:rPr lang="en-US" sz="1100" baseline="0">
              <a:solidFill>
                <a:schemeClr val="accent2">
                  <a:lumMod val="60000"/>
                  <a:lumOff val="40000"/>
                </a:schemeClr>
              </a:solidFill>
            </a:rPr>
            <a:t> </a:t>
          </a:r>
          <a:r>
            <a:rPr lang="en-US" sz="1100" baseline="0">
              <a:solidFill>
                <a:schemeClr val="accent2">
                  <a:lumMod val="60000"/>
                  <a:lumOff val="40000"/>
                </a:schemeClr>
              </a:solidFill>
              <a:sym typeface="Wingdings"/>
            </a:rPr>
            <a:t> Check one FMS Agency</a:t>
          </a:r>
          <a:br>
            <a:rPr lang="en-US" sz="1100"/>
          </a:br>
          <a:endParaRPr lang="en-US" sz="1100"/>
        </a:p>
      </xdr:txBody>
    </xdr:sp>
    <xdr:clientData fPrintsWithSheet="0"/>
  </xdr:twoCellAnchor>
  <xdr:twoCellAnchor>
    <xdr:from>
      <xdr:col>28</xdr:col>
      <xdr:colOff>198830</xdr:colOff>
      <xdr:row>43</xdr:row>
      <xdr:rowOff>3175</xdr:rowOff>
    </xdr:from>
    <xdr:to>
      <xdr:col>31</xdr:col>
      <xdr:colOff>279793</xdr:colOff>
      <xdr:row>43</xdr:row>
      <xdr:rowOff>203200</xdr:rowOff>
    </xdr:to>
    <xdr:sp macro="" textlink="">
      <xdr:nvSpPr>
        <xdr:cNvPr id="42" name="TextBox 41">
          <a:extLst>
            <a:ext uri="{FF2B5EF4-FFF2-40B4-BE49-F238E27FC236}">
              <a16:creationId xmlns:a16="http://schemas.microsoft.com/office/drawing/2014/main" id="{00000000-0008-0000-0000-00002A000000}"/>
            </a:ext>
          </a:extLst>
        </xdr:cNvPr>
        <xdr:cNvSpPr txBox="1"/>
      </xdr:nvSpPr>
      <xdr:spPr>
        <a:xfrm>
          <a:off x="7110408" y="11379597"/>
          <a:ext cx="1902619"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9144" rIns="9144" rtlCol="0" anchor="t"/>
        <a:lstStyle/>
        <a:p>
          <a:r>
            <a:rPr lang="en-US" sz="1100" baseline="0">
              <a:solidFill>
                <a:schemeClr val="accent2">
                  <a:lumMod val="60000"/>
                  <a:lumOff val="40000"/>
                </a:schemeClr>
              </a:solidFill>
            </a:rPr>
            <a:t>minutes, no decimal places.</a:t>
          </a:r>
          <a:br>
            <a:rPr lang="en-US" sz="1100"/>
          </a:br>
          <a:endParaRPr lang="en-US" sz="1100"/>
        </a:p>
      </xdr:txBody>
    </xdr:sp>
    <xdr:clientData fPrintsWithSheet="0"/>
  </xdr:twoCellAnchor>
  <xdr:twoCellAnchor>
    <xdr:from>
      <xdr:col>28</xdr:col>
      <xdr:colOff>180971</xdr:colOff>
      <xdr:row>62</xdr:row>
      <xdr:rowOff>44450</xdr:rowOff>
    </xdr:from>
    <xdr:to>
      <xdr:col>31</xdr:col>
      <xdr:colOff>339324</xdr:colOff>
      <xdr:row>62</xdr:row>
      <xdr:rowOff>234950</xdr:rowOff>
    </xdr:to>
    <xdr:sp macro="" textlink="">
      <xdr:nvSpPr>
        <xdr:cNvPr id="43" name="TextBox 42">
          <a:extLst>
            <a:ext uri="{FF2B5EF4-FFF2-40B4-BE49-F238E27FC236}">
              <a16:creationId xmlns:a16="http://schemas.microsoft.com/office/drawing/2014/main" id="{00000000-0008-0000-0000-00002B000000}"/>
            </a:ext>
          </a:extLst>
        </xdr:cNvPr>
        <xdr:cNvSpPr txBox="1"/>
      </xdr:nvSpPr>
      <xdr:spPr>
        <a:xfrm>
          <a:off x="7092549" y="15742841"/>
          <a:ext cx="1980009"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9144" rIns="9144" rtlCol="0" anchor="t"/>
        <a:lstStyle/>
        <a:p>
          <a:r>
            <a:rPr lang="en-US" sz="1100" baseline="0">
              <a:solidFill>
                <a:schemeClr val="accent2">
                  <a:lumMod val="60000"/>
                  <a:lumOff val="40000"/>
                </a:schemeClr>
              </a:solidFill>
            </a:rPr>
            <a:t>iminutes, no decimal places.</a:t>
          </a:r>
          <a:br>
            <a:rPr lang="en-US" sz="1100"/>
          </a:br>
          <a:endParaRPr lang="en-US" sz="1100"/>
        </a:p>
      </xdr:txBody>
    </xdr:sp>
    <xdr:clientData fPrintsWithSheet="0"/>
  </xdr:twoCellAnchor>
  <xdr:twoCellAnchor>
    <xdr:from>
      <xdr:col>28</xdr:col>
      <xdr:colOff>174622</xdr:colOff>
      <xdr:row>81</xdr:row>
      <xdr:rowOff>171450</xdr:rowOff>
    </xdr:from>
    <xdr:to>
      <xdr:col>30</xdr:col>
      <xdr:colOff>549272</xdr:colOff>
      <xdr:row>85</xdr:row>
      <xdr:rowOff>114300</xdr:rowOff>
    </xdr:to>
    <xdr:sp macro="" textlink="">
      <xdr:nvSpPr>
        <xdr:cNvPr id="44" name="TextBox 43">
          <a:extLst>
            <a:ext uri="{FF2B5EF4-FFF2-40B4-BE49-F238E27FC236}">
              <a16:creationId xmlns:a16="http://schemas.microsoft.com/office/drawing/2014/main" id="{00000000-0008-0000-0000-00002C000000}"/>
            </a:ext>
          </a:extLst>
        </xdr:cNvPr>
        <xdr:cNvSpPr txBox="1"/>
      </xdr:nvSpPr>
      <xdr:spPr>
        <a:xfrm>
          <a:off x="7086200" y="20674013"/>
          <a:ext cx="1589088" cy="895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9144" rIns="9144" rtlCol="0" anchor="t"/>
        <a:lstStyle/>
        <a:p>
          <a:r>
            <a:rPr lang="en-US" sz="1100" baseline="0">
              <a:solidFill>
                <a:schemeClr val="accent2">
                  <a:lumMod val="60000"/>
                  <a:lumOff val="40000"/>
                </a:schemeClr>
              </a:solidFill>
            </a:rPr>
            <a:t>minutes, no decimal places.</a:t>
          </a:r>
          <a:br>
            <a:rPr lang="en-US" sz="1100"/>
          </a:br>
          <a:endParaRPr lang="en-US" sz="1100"/>
        </a:p>
      </xdr:txBody>
    </xdr:sp>
    <xdr:clientData fPrintsWithSheet="0"/>
  </xdr:twoCellAnchor>
  <xdr:twoCellAnchor>
    <xdr:from>
      <xdr:col>27</xdr:col>
      <xdr:colOff>61828</xdr:colOff>
      <xdr:row>106</xdr:row>
      <xdr:rowOff>171450</xdr:rowOff>
    </xdr:from>
    <xdr:to>
      <xdr:col>30</xdr:col>
      <xdr:colOff>582528</xdr:colOff>
      <xdr:row>106</xdr:row>
      <xdr:rowOff>381000</xdr:rowOff>
    </xdr:to>
    <xdr:sp macro="" textlink="">
      <xdr:nvSpPr>
        <xdr:cNvPr id="46" name="TextBox 45">
          <a:extLst>
            <a:ext uri="{FF2B5EF4-FFF2-40B4-BE49-F238E27FC236}">
              <a16:creationId xmlns:a16="http://schemas.microsoft.com/office/drawing/2014/main" id="{00000000-0008-0000-0000-00002E000000}"/>
            </a:ext>
          </a:extLst>
        </xdr:cNvPr>
        <xdr:cNvSpPr txBox="1"/>
      </xdr:nvSpPr>
      <xdr:spPr>
        <a:xfrm>
          <a:off x="6834604" y="45680897"/>
          <a:ext cx="1974516"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9144" rIns="9144" rtlCol="0" anchor="t"/>
        <a:lstStyle/>
        <a:p>
          <a:r>
            <a:rPr lang="en-US" sz="1100" baseline="0">
              <a:solidFill>
                <a:schemeClr val="accent2">
                  <a:lumMod val="60000"/>
                  <a:lumOff val="40000"/>
                </a:schemeClr>
              </a:solidFill>
              <a:sym typeface="Wingdings"/>
            </a:rPr>
            <a:t> One line for each attendant</a:t>
          </a:r>
          <a:br>
            <a:rPr lang="en-US" sz="1100"/>
          </a:br>
          <a:endParaRPr lang="en-US" sz="1100"/>
        </a:p>
      </xdr:txBody>
    </xdr:sp>
    <xdr:clientData fPrintsWithSheet="0"/>
  </xdr:twoCellAnchor>
  <xdr:twoCellAnchor>
    <xdr:from>
      <xdr:col>27</xdr:col>
      <xdr:colOff>171450</xdr:colOff>
      <xdr:row>115</xdr:row>
      <xdr:rowOff>755650</xdr:rowOff>
    </xdr:from>
    <xdr:to>
      <xdr:col>30</xdr:col>
      <xdr:colOff>336550</xdr:colOff>
      <xdr:row>115</xdr:row>
      <xdr:rowOff>965200</xdr:rowOff>
    </xdr:to>
    <xdr:sp macro="" textlink="">
      <xdr:nvSpPr>
        <xdr:cNvPr id="49" name="TextBox 48">
          <a:extLst>
            <a:ext uri="{FF2B5EF4-FFF2-40B4-BE49-F238E27FC236}">
              <a16:creationId xmlns:a16="http://schemas.microsoft.com/office/drawing/2014/main" id="{00000000-0008-0000-0000-000031000000}"/>
            </a:ext>
          </a:extLst>
        </xdr:cNvPr>
        <xdr:cNvSpPr txBox="1"/>
      </xdr:nvSpPr>
      <xdr:spPr>
        <a:xfrm>
          <a:off x="6921500" y="49314100"/>
          <a:ext cx="161290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9144" rIns="9144" rtlCol="0" anchor="t"/>
        <a:lstStyle/>
        <a:p>
          <a:r>
            <a:rPr lang="en-US" sz="1100" baseline="0">
              <a:solidFill>
                <a:schemeClr val="accent2">
                  <a:lumMod val="60000"/>
                  <a:lumOff val="40000"/>
                </a:schemeClr>
              </a:solidFill>
            </a:rPr>
            <a:t>Alt-Enter for line break.</a:t>
          </a:r>
        </a:p>
        <a:p>
          <a:br>
            <a:rPr lang="en-US" sz="1100"/>
          </a:br>
          <a:endParaRPr lang="en-US" sz="1100"/>
        </a:p>
      </xdr:txBody>
    </xdr:sp>
    <xdr:clientData fPrintsWithSheet="0"/>
  </xdr:twoCellAnchor>
  <xdr:twoCellAnchor>
    <xdr:from>
      <xdr:col>27</xdr:col>
      <xdr:colOff>190167</xdr:colOff>
      <xdr:row>2</xdr:row>
      <xdr:rowOff>26402</xdr:rowOff>
    </xdr:from>
    <xdr:to>
      <xdr:col>35</xdr:col>
      <xdr:colOff>225927</xdr:colOff>
      <xdr:row>3</xdr:row>
      <xdr:rowOff>203200</xdr:rowOff>
    </xdr:to>
    <xdr:sp macro="" textlink="">
      <xdr:nvSpPr>
        <xdr:cNvPr id="50" name="TextBox 49">
          <a:extLst>
            <a:ext uri="{FF2B5EF4-FFF2-40B4-BE49-F238E27FC236}">
              <a16:creationId xmlns:a16="http://schemas.microsoft.com/office/drawing/2014/main" id="{00000000-0008-0000-0000-000032000000}"/>
            </a:ext>
          </a:extLst>
        </xdr:cNvPr>
        <xdr:cNvSpPr txBox="1"/>
      </xdr:nvSpPr>
      <xdr:spPr>
        <a:xfrm>
          <a:off x="6965617" y="483602"/>
          <a:ext cx="4531560" cy="2466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9144" rIns="9144" rtlCol="0" anchor="t"/>
        <a:lstStyle/>
        <a:p>
          <a:r>
            <a:rPr lang="en-US" sz="1100" baseline="0">
              <a:solidFill>
                <a:schemeClr val="accent2">
                  <a:lumMod val="60000"/>
                  <a:lumOff val="40000"/>
                </a:schemeClr>
              </a:solidFill>
            </a:rPr>
            <a:t>Use tab, arrow keys </a:t>
          </a:r>
          <a:r>
            <a:rPr lang="en-US" sz="1100" baseline="0">
              <a:solidFill>
                <a:schemeClr val="accent2">
                  <a:lumMod val="60000"/>
                  <a:lumOff val="40000"/>
                </a:schemeClr>
              </a:solidFill>
              <a:sym typeface="Wingdings"/>
            </a:rPr>
            <a:t> , or mouse to navigate through document.</a:t>
          </a:r>
          <a:br>
            <a:rPr lang="en-US" sz="1100"/>
          </a:br>
          <a:endParaRPr lang="en-US" sz="1100"/>
        </a:p>
      </xdr:txBody>
    </xdr:sp>
    <xdr:clientData fPrintsWithSheet="0"/>
  </xdr:twoCellAnchor>
  <mc:AlternateContent xmlns:mc="http://schemas.openxmlformats.org/markup-compatibility/2006">
    <mc:Choice xmlns:a14="http://schemas.microsoft.com/office/drawing/2010/main" Requires="a14">
      <xdr:twoCellAnchor editAs="oneCell">
        <xdr:from>
          <xdr:col>7</xdr:col>
          <xdr:colOff>95250</xdr:colOff>
          <xdr:row>17</xdr:row>
          <xdr:rowOff>47625</xdr:rowOff>
        </xdr:from>
        <xdr:to>
          <xdr:col>8</xdr:col>
          <xdr:colOff>28575</xdr:colOff>
          <xdr:row>17</xdr:row>
          <xdr:rowOff>266700</xdr:rowOff>
        </xdr:to>
        <xdr:sp macro="" textlink="">
          <xdr:nvSpPr>
            <xdr:cNvPr id="1025" name="Check Box 1" descr="Acess"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17</xdr:row>
          <xdr:rowOff>57150</xdr:rowOff>
        </xdr:from>
        <xdr:to>
          <xdr:col>11</xdr:col>
          <xdr:colOff>0</xdr:colOff>
          <xdr:row>17</xdr:row>
          <xdr:rowOff>276225</xdr:rowOff>
        </xdr:to>
        <xdr:sp macro="" textlink="">
          <xdr:nvSpPr>
            <xdr:cNvPr id="1026" name="Check Box 2" descr="Morning Star"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20</xdr:row>
          <xdr:rowOff>28575</xdr:rowOff>
        </xdr:from>
        <xdr:to>
          <xdr:col>2</xdr:col>
          <xdr:colOff>19050</xdr:colOff>
          <xdr:row>21</xdr:row>
          <xdr:rowOff>0</xdr:rowOff>
        </xdr:to>
        <xdr:sp macro="" textlink="">
          <xdr:nvSpPr>
            <xdr:cNvPr id="1028" name="Check Box 4" descr="Acess"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20</xdr:row>
          <xdr:rowOff>266700</xdr:rowOff>
        </xdr:from>
        <xdr:to>
          <xdr:col>2</xdr:col>
          <xdr:colOff>9525</xdr:colOff>
          <xdr:row>21</xdr:row>
          <xdr:rowOff>219075</xdr:rowOff>
        </xdr:to>
        <xdr:sp macro="" textlink="">
          <xdr:nvSpPr>
            <xdr:cNvPr id="1029" name="Check Box 5" descr="Acess"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27</xdr:col>
      <xdr:colOff>71440</xdr:colOff>
      <xdr:row>20</xdr:row>
      <xdr:rowOff>35718</xdr:rowOff>
    </xdr:from>
    <xdr:to>
      <xdr:col>32</xdr:col>
      <xdr:colOff>14290</xdr:colOff>
      <xdr:row>20</xdr:row>
      <xdr:rowOff>245268</xdr:rowOff>
    </xdr:to>
    <xdr:sp macro="" textlink="">
      <xdr:nvSpPr>
        <xdr:cNvPr id="22" name="TextBox 21">
          <a:extLst>
            <a:ext uri="{FF2B5EF4-FFF2-40B4-BE49-F238E27FC236}">
              <a16:creationId xmlns:a16="http://schemas.microsoft.com/office/drawing/2014/main" id="{00000000-0008-0000-0000-000016000000}"/>
            </a:ext>
          </a:extLst>
        </xdr:cNvPr>
        <xdr:cNvSpPr txBox="1"/>
      </xdr:nvSpPr>
      <xdr:spPr>
        <a:xfrm>
          <a:off x="6822284" y="5155406"/>
          <a:ext cx="2597944"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9144" rIns="9144" rtlCol="0" anchor="t"/>
        <a:lstStyle/>
        <a:p>
          <a:r>
            <a:rPr lang="en-US" sz="1100" baseline="0">
              <a:solidFill>
                <a:schemeClr val="accent2">
                  <a:lumMod val="60000"/>
                  <a:lumOff val="40000"/>
                </a:schemeClr>
              </a:solidFill>
            </a:rPr>
            <a:t> </a:t>
          </a:r>
          <a:r>
            <a:rPr lang="en-US" sz="1100" baseline="0">
              <a:solidFill>
                <a:schemeClr val="accent2">
                  <a:lumMod val="60000"/>
                  <a:lumOff val="40000"/>
                </a:schemeClr>
              </a:solidFill>
              <a:sym typeface="Wingdings"/>
            </a:rPr>
            <a:t> Check one reason for update</a:t>
          </a:r>
          <a:br>
            <a:rPr lang="en-US" sz="1100"/>
          </a:br>
          <a:endParaRPr lang="en-US" sz="1100"/>
        </a:p>
      </xdr:txBody>
    </xdr:sp>
    <xdr:clientData fPrintsWithSheet="0"/>
  </xdr:twoCellAnchor>
  <xdr:twoCellAnchor>
    <xdr:from>
      <xdr:col>21</xdr:col>
      <xdr:colOff>0</xdr:colOff>
      <xdr:row>99</xdr:row>
      <xdr:rowOff>184543</xdr:rowOff>
    </xdr:from>
    <xdr:to>
      <xdr:col>31</xdr:col>
      <xdr:colOff>595313</xdr:colOff>
      <xdr:row>100</xdr:row>
      <xdr:rowOff>172156</xdr:rowOff>
    </xdr:to>
    <xdr:sp macro="" textlink="">
      <xdr:nvSpPr>
        <xdr:cNvPr id="23" name="TextBox 22">
          <a:extLst>
            <a:ext uri="{FF2B5EF4-FFF2-40B4-BE49-F238E27FC236}">
              <a16:creationId xmlns:a16="http://schemas.microsoft.com/office/drawing/2014/main" id="{00000000-0008-0000-0000-000017000000}"/>
            </a:ext>
          </a:extLst>
        </xdr:cNvPr>
        <xdr:cNvSpPr txBox="1"/>
      </xdr:nvSpPr>
      <xdr:spPr>
        <a:xfrm>
          <a:off x="6911578" y="26229465"/>
          <a:ext cx="2416969" cy="2078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9144" rIns="9144" rtlCol="0" anchor="t"/>
        <a:lstStyle/>
        <a:p>
          <a:r>
            <a:rPr lang="en-US" sz="1100" baseline="0">
              <a:solidFill>
                <a:schemeClr val="accent2">
                  <a:lumMod val="60000"/>
                  <a:lumOff val="40000"/>
                </a:schemeClr>
              </a:solidFill>
              <a:sym typeface="Wingdings"/>
            </a:rPr>
            <a:t> If applicable, e</a:t>
          </a:r>
          <a:r>
            <a:rPr lang="en-US" sz="1100">
              <a:solidFill>
                <a:schemeClr val="accent2">
                  <a:lumMod val="60000"/>
                  <a:lumOff val="40000"/>
                </a:schemeClr>
              </a:solidFill>
            </a:rPr>
            <a:t>nter one</a:t>
          </a:r>
          <a:r>
            <a:rPr lang="en-US" sz="1100" baseline="0">
              <a:solidFill>
                <a:schemeClr val="accent2">
                  <a:lumMod val="60000"/>
                  <a:lumOff val="40000"/>
                </a:schemeClr>
              </a:solidFill>
            </a:rPr>
            <a:t> line at a time.</a:t>
          </a:r>
          <a:br>
            <a:rPr lang="en-US" sz="1100"/>
          </a:br>
          <a:endParaRPr lang="en-US" sz="1100"/>
        </a:p>
      </xdr:txBody>
    </xdr:sp>
    <xdr:clientData fPrintsWithSheet="0"/>
  </xdr:twoCellAnchor>
  <xdr:twoCellAnchor>
    <xdr:from>
      <xdr:col>20</xdr:col>
      <xdr:colOff>220264</xdr:colOff>
      <xdr:row>103</xdr:row>
      <xdr:rowOff>261938</xdr:rowOff>
    </xdr:from>
    <xdr:to>
      <xdr:col>32</xdr:col>
      <xdr:colOff>273843</xdr:colOff>
      <xdr:row>105</xdr:row>
      <xdr:rowOff>232172</xdr:rowOff>
    </xdr:to>
    <xdr:sp macro="" textlink="">
      <xdr:nvSpPr>
        <xdr:cNvPr id="24" name="TextBox 23">
          <a:extLst>
            <a:ext uri="{FF2B5EF4-FFF2-40B4-BE49-F238E27FC236}">
              <a16:creationId xmlns:a16="http://schemas.microsoft.com/office/drawing/2014/main" id="{00000000-0008-0000-0000-000018000000}"/>
            </a:ext>
          </a:extLst>
        </xdr:cNvPr>
        <xdr:cNvSpPr txBox="1"/>
      </xdr:nvSpPr>
      <xdr:spPr>
        <a:xfrm>
          <a:off x="6911577" y="27354610"/>
          <a:ext cx="2702719" cy="1035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9144" rIns="9144" rtlCol="0" anchor="t"/>
        <a:lstStyle/>
        <a:p>
          <a:r>
            <a:rPr lang="en-US" sz="1100" baseline="0">
              <a:solidFill>
                <a:schemeClr val="accent2">
                  <a:lumMod val="60000"/>
                  <a:lumOff val="40000"/>
                </a:schemeClr>
              </a:solidFill>
              <a:sym typeface="Wingdings"/>
            </a:rPr>
            <a:t> </a:t>
          </a:r>
          <a:r>
            <a:rPr lang="en-US" sz="1100" baseline="0">
              <a:solidFill>
                <a:schemeClr val="accent2">
                  <a:lumMod val="60000"/>
                  <a:lumOff val="40000"/>
                </a:schemeClr>
              </a:solidFill>
            </a:rPr>
            <a:t>E</a:t>
          </a:r>
          <a:r>
            <a:rPr lang="en-US" sz="1100">
              <a:solidFill>
                <a:schemeClr val="accent2">
                  <a:lumMod val="60000"/>
                  <a:lumOff val="40000"/>
                </a:schemeClr>
              </a:solidFill>
            </a:rPr>
            <a:t>nter monthly allocation for Homemaker,</a:t>
          </a:r>
        </a:p>
        <a:p>
          <a:r>
            <a:rPr lang="en-US" sz="1100">
              <a:solidFill>
                <a:schemeClr val="accent2">
                  <a:lumMod val="60000"/>
                  <a:lumOff val="40000"/>
                </a:schemeClr>
              </a:solidFill>
            </a:rPr>
            <a:t>Personal</a:t>
          </a:r>
          <a:r>
            <a:rPr lang="en-US" sz="1100" baseline="0">
              <a:solidFill>
                <a:schemeClr val="accent2">
                  <a:lumMod val="60000"/>
                  <a:lumOff val="40000"/>
                </a:schemeClr>
              </a:solidFill>
            </a:rPr>
            <a:t> Care and Enhanced Homemaker</a:t>
          </a:r>
        </a:p>
        <a:p>
          <a:r>
            <a:rPr lang="en-US" sz="1100" baseline="0">
              <a:solidFill>
                <a:schemeClr val="accent2">
                  <a:lumMod val="60000"/>
                  <a:lumOff val="40000"/>
                </a:schemeClr>
              </a:solidFill>
            </a:rPr>
            <a:t>services combined.</a:t>
          </a:r>
          <a:br>
            <a:rPr lang="en-US" sz="1100"/>
          </a:br>
          <a:endParaRPr lang="en-US" sz="1100"/>
        </a:p>
      </xdr:txBody>
    </xdr:sp>
    <xdr:clientData fPrintsWithSheet="0"/>
  </xdr:twoCellAnchor>
  <xdr:twoCellAnchor>
    <xdr:from>
      <xdr:col>21</xdr:col>
      <xdr:colOff>0</xdr:colOff>
      <xdr:row>47</xdr:row>
      <xdr:rowOff>95251</xdr:rowOff>
    </xdr:from>
    <xdr:to>
      <xdr:col>33</xdr:col>
      <xdr:colOff>541734</xdr:colOff>
      <xdr:row>49</xdr:row>
      <xdr:rowOff>53578</xdr:rowOff>
    </xdr:to>
    <xdr:sp macro="" textlink="">
      <xdr:nvSpPr>
        <xdr:cNvPr id="26" name="TextBox 25">
          <a:extLst>
            <a:ext uri="{FF2B5EF4-FFF2-40B4-BE49-F238E27FC236}">
              <a16:creationId xmlns:a16="http://schemas.microsoft.com/office/drawing/2014/main" id="{00000000-0008-0000-0000-00001A000000}"/>
            </a:ext>
          </a:extLst>
        </xdr:cNvPr>
        <xdr:cNvSpPr txBox="1"/>
      </xdr:nvSpPr>
      <xdr:spPr>
        <a:xfrm>
          <a:off x="6911578" y="12424173"/>
          <a:ext cx="3577828" cy="321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9144" rIns="9144" rtlCol="0" anchor="t"/>
        <a:lstStyle/>
        <a:p>
          <a:r>
            <a:rPr lang="en-US" sz="1100" baseline="0">
              <a:solidFill>
                <a:schemeClr val="accent2">
                  <a:lumMod val="60000"/>
                  <a:lumOff val="40000"/>
                </a:schemeClr>
              </a:solidFill>
            </a:rPr>
            <a:t>Note:  Weekly total minutes rouned up to to nearest 1/4 hour </a:t>
          </a:r>
          <a:br>
            <a:rPr lang="en-US" sz="1100"/>
          </a:br>
          <a:endParaRPr lang="en-US" sz="1100"/>
        </a:p>
      </xdr:txBody>
    </xdr:sp>
    <xdr:clientData fPrintsWithSheet="0"/>
  </xdr:twoCellAnchor>
  <xdr:twoCellAnchor>
    <xdr:from>
      <xdr:col>27</xdr:col>
      <xdr:colOff>101206</xdr:colOff>
      <xdr:row>70</xdr:row>
      <xdr:rowOff>95251</xdr:rowOff>
    </xdr:from>
    <xdr:to>
      <xdr:col>33</xdr:col>
      <xdr:colOff>547691</xdr:colOff>
      <xdr:row>72</xdr:row>
      <xdr:rowOff>23814</xdr:rowOff>
    </xdr:to>
    <xdr:sp macro="" textlink="">
      <xdr:nvSpPr>
        <xdr:cNvPr id="33" name="TextBox 32">
          <a:extLst>
            <a:ext uri="{FF2B5EF4-FFF2-40B4-BE49-F238E27FC236}">
              <a16:creationId xmlns:a16="http://schemas.microsoft.com/office/drawing/2014/main" id="{00000000-0008-0000-0000-000021000000}"/>
            </a:ext>
          </a:extLst>
        </xdr:cNvPr>
        <xdr:cNvSpPr txBox="1"/>
      </xdr:nvSpPr>
      <xdr:spPr>
        <a:xfrm>
          <a:off x="6852050" y="17436704"/>
          <a:ext cx="3708797" cy="291704"/>
        </a:xfrm>
        <a:prstGeom prst="rect">
          <a:avLst/>
        </a:prstGeom>
        <a:noFill/>
        <a:ln w="9525" cmpd="sng">
          <a:noFill/>
        </a:ln>
        <a:effectLst/>
      </xdr:spPr>
      <xdr:txBody>
        <a:bodyPr vertOverflow="clip" horzOverflow="clip" wrap="none" lIns="9144" rIns="9144"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C0504D">
                  <a:lumMod val="60000"/>
                  <a:lumOff val="40000"/>
                </a:srgbClr>
              </a:solidFill>
              <a:effectLst/>
              <a:uLnTx/>
              <a:uFillTx/>
              <a:latin typeface="Calibri" panose="020F0502020204030204"/>
              <a:ea typeface="+mn-ea"/>
              <a:cs typeface="+mn-cs"/>
            </a:rPr>
            <a:t>Note:  Weekly total minutes rouned up to to nearest 1/4 hour </a:t>
          </a:r>
          <a:b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b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fPrintsWithSheet="0"/>
  </xdr:twoCellAnchor>
  <xdr:twoCellAnchor>
    <xdr:from>
      <xdr:col>27</xdr:col>
      <xdr:colOff>101206</xdr:colOff>
      <xdr:row>91</xdr:row>
      <xdr:rowOff>95251</xdr:rowOff>
    </xdr:from>
    <xdr:to>
      <xdr:col>33</xdr:col>
      <xdr:colOff>547691</xdr:colOff>
      <xdr:row>93</xdr:row>
      <xdr:rowOff>11908</xdr:rowOff>
    </xdr:to>
    <xdr:sp macro="" textlink="">
      <xdr:nvSpPr>
        <xdr:cNvPr id="34" name="TextBox 33">
          <a:extLst>
            <a:ext uri="{FF2B5EF4-FFF2-40B4-BE49-F238E27FC236}">
              <a16:creationId xmlns:a16="http://schemas.microsoft.com/office/drawing/2014/main" id="{00000000-0008-0000-0000-000022000000}"/>
            </a:ext>
          </a:extLst>
        </xdr:cNvPr>
        <xdr:cNvSpPr txBox="1"/>
      </xdr:nvSpPr>
      <xdr:spPr>
        <a:xfrm>
          <a:off x="6852050" y="22949298"/>
          <a:ext cx="3708797" cy="291704"/>
        </a:xfrm>
        <a:prstGeom prst="rect">
          <a:avLst/>
        </a:prstGeom>
        <a:noFill/>
        <a:ln w="9525" cmpd="sng">
          <a:noFill/>
        </a:ln>
        <a:effectLst/>
      </xdr:spPr>
      <xdr:txBody>
        <a:bodyPr vertOverflow="clip" horzOverflow="clip" wrap="none" lIns="9144" rIns="9144"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C0504D">
                  <a:lumMod val="60000"/>
                  <a:lumOff val="40000"/>
                </a:srgbClr>
              </a:solidFill>
              <a:effectLst/>
              <a:uLnTx/>
              <a:uFillTx/>
              <a:latin typeface="Calibri" panose="020F0502020204030204"/>
              <a:ea typeface="+mn-ea"/>
              <a:cs typeface="+mn-cs"/>
            </a:rPr>
            <a:t>Note:  Weekly total minutes rouned up to to nearest 1/4 hour </a:t>
          </a:r>
          <a:b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b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fPrintsWithSheet="0"/>
  </xdr:twoCellAnchor>
  <xdr:twoCellAnchor>
    <xdr:from>
      <xdr:col>27</xdr:col>
      <xdr:colOff>107156</xdr:colOff>
      <xdr:row>93</xdr:row>
      <xdr:rowOff>77390</xdr:rowOff>
    </xdr:from>
    <xdr:to>
      <xdr:col>33</xdr:col>
      <xdr:colOff>547688</xdr:colOff>
      <xdr:row>94</xdr:row>
      <xdr:rowOff>250031</xdr:rowOff>
    </xdr:to>
    <xdr:sp macro="" textlink="">
      <xdr:nvSpPr>
        <xdr:cNvPr id="35" name="TextBox 34">
          <a:extLst>
            <a:ext uri="{FF2B5EF4-FFF2-40B4-BE49-F238E27FC236}">
              <a16:creationId xmlns:a16="http://schemas.microsoft.com/office/drawing/2014/main" id="{00000000-0008-0000-0000-000023000000}"/>
            </a:ext>
          </a:extLst>
        </xdr:cNvPr>
        <xdr:cNvSpPr txBox="1"/>
      </xdr:nvSpPr>
      <xdr:spPr>
        <a:xfrm>
          <a:off x="6798469" y="23306484"/>
          <a:ext cx="3702844" cy="267891"/>
        </a:xfrm>
        <a:prstGeom prst="rect">
          <a:avLst/>
        </a:prstGeom>
        <a:noFill/>
        <a:ln w="9525" cmpd="sng">
          <a:noFill/>
        </a:ln>
        <a:effectLst/>
      </xdr:spPr>
      <xdr:txBody>
        <a:bodyPr vertOverflow="clip" horzOverflow="clip" wrap="none" lIns="9144" rIns="9144"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C0504D">
                  <a:lumMod val="60000"/>
                  <a:lumOff val="40000"/>
                </a:srgbClr>
              </a:solidFill>
              <a:effectLst/>
              <a:uLnTx/>
              <a:uFillTx/>
              <a:latin typeface="Calibri" panose="020F0502020204030204"/>
              <a:ea typeface="+mn-ea"/>
              <a:cs typeface="+mn-cs"/>
            </a:rPr>
            <a:t>Note:  Total Daily Minutes not rounded up to nearest 1/4 hour</a:t>
          </a:r>
          <a:b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b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fPrintsWithSheet="0"/>
  </xdr:twoCellAnchor>
  <xdr:twoCellAnchor>
    <xdr:from>
      <xdr:col>21</xdr:col>
      <xdr:colOff>0</xdr:colOff>
      <xdr:row>95</xdr:row>
      <xdr:rowOff>47622</xdr:rowOff>
    </xdr:from>
    <xdr:to>
      <xdr:col>33</xdr:col>
      <xdr:colOff>553640</xdr:colOff>
      <xdr:row>96</xdr:row>
      <xdr:rowOff>863202</xdr:rowOff>
    </xdr:to>
    <xdr:sp macro="" textlink="">
      <xdr:nvSpPr>
        <xdr:cNvPr id="31" name="TextBox 30">
          <a:extLst>
            <a:ext uri="{FF2B5EF4-FFF2-40B4-BE49-F238E27FC236}">
              <a16:creationId xmlns:a16="http://schemas.microsoft.com/office/drawing/2014/main" id="{00000000-0008-0000-0000-00001F000000}"/>
            </a:ext>
          </a:extLst>
        </xdr:cNvPr>
        <xdr:cNvSpPr txBox="1"/>
      </xdr:nvSpPr>
      <xdr:spPr>
        <a:xfrm>
          <a:off x="6911578" y="23669622"/>
          <a:ext cx="3589734" cy="1083471"/>
        </a:xfrm>
        <a:prstGeom prst="rect">
          <a:avLst/>
        </a:prstGeom>
        <a:noFill/>
        <a:ln w="9525" cmpd="sng">
          <a:noFill/>
        </a:ln>
        <a:effectLst/>
      </xdr:spPr>
      <xdr:txBody>
        <a:bodyPr vertOverflow="clip" horzOverflow="clip" wrap="none" lIns="9144" rIns="9144"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C0504D">
                  <a:lumMod val="60000"/>
                  <a:lumOff val="40000"/>
                </a:srgbClr>
              </a:solidFill>
              <a:effectLst/>
              <a:uLnTx/>
              <a:uFillTx/>
              <a:latin typeface="Calibri" panose="020F0502020204030204"/>
              <a:ea typeface="+mn-ea"/>
              <a:cs typeface="+mn-cs"/>
            </a:rPr>
            <a:t>Note:  Total Weekly Minutes and Hours derived from weekly</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C0504D">
                  <a:lumMod val="60000"/>
                  <a:lumOff val="40000"/>
                </a:srgbClr>
              </a:solidFill>
              <a:effectLst/>
              <a:uLnTx/>
              <a:uFillTx/>
              <a:latin typeface="Calibri" panose="020F0502020204030204"/>
              <a:ea typeface="+mn-ea"/>
              <a:cs typeface="+mn-cs"/>
            </a:rPr>
            <a:t>Homemaker, Enhanced Homemaker, Personal Care and Health</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C0504D">
                  <a:lumMod val="60000"/>
                  <a:lumOff val="40000"/>
                </a:srgbClr>
              </a:solidFill>
              <a:effectLst/>
              <a:uLnTx/>
              <a:uFillTx/>
              <a:latin typeface="Calibri" panose="020F0502020204030204"/>
              <a:ea typeface="+mn-ea"/>
              <a:cs typeface="+mn-cs"/>
            </a:rPr>
            <a:t>Maintenance minutes that were rounded upward to nearest</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C0504D">
                  <a:lumMod val="60000"/>
                  <a:lumOff val="40000"/>
                </a:srgbClr>
              </a:solidFill>
              <a:effectLst/>
              <a:uLnTx/>
              <a:uFillTx/>
              <a:latin typeface="Calibri" panose="020F0502020204030204"/>
              <a:ea typeface="+mn-ea"/>
              <a:cs typeface="+mn-cs"/>
            </a:rPr>
            <a:t>1/4 hour.</a:t>
          </a: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fPrintsWithSheet="0"/>
  </xdr:twoCellAnchor>
  <xdr:twoCellAnchor>
    <xdr:from>
      <xdr:col>21</xdr:col>
      <xdr:colOff>0</xdr:colOff>
      <xdr:row>52</xdr:row>
      <xdr:rowOff>59530</xdr:rowOff>
    </xdr:from>
    <xdr:to>
      <xdr:col>33</xdr:col>
      <xdr:colOff>541734</xdr:colOff>
      <xdr:row>54</xdr:row>
      <xdr:rowOff>17858</xdr:rowOff>
    </xdr:to>
    <xdr:sp macro="" textlink="">
      <xdr:nvSpPr>
        <xdr:cNvPr id="32" name="TextBox 31">
          <a:extLst>
            <a:ext uri="{FF2B5EF4-FFF2-40B4-BE49-F238E27FC236}">
              <a16:creationId xmlns:a16="http://schemas.microsoft.com/office/drawing/2014/main" id="{00000000-0008-0000-0000-000020000000}"/>
            </a:ext>
          </a:extLst>
        </xdr:cNvPr>
        <xdr:cNvSpPr txBox="1"/>
      </xdr:nvSpPr>
      <xdr:spPr>
        <a:xfrm>
          <a:off x="6911578" y="13477874"/>
          <a:ext cx="3577828" cy="321468"/>
        </a:xfrm>
        <a:prstGeom prst="rect">
          <a:avLst/>
        </a:prstGeom>
        <a:noFill/>
        <a:ln w="9525" cmpd="sng">
          <a:noFill/>
        </a:ln>
        <a:effectLst/>
      </xdr:spPr>
      <xdr:txBody>
        <a:bodyPr vertOverflow="clip" horzOverflow="clip" wrap="none" lIns="9144" rIns="9144"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C0504D">
                  <a:lumMod val="60000"/>
                  <a:lumOff val="40000"/>
                </a:srgbClr>
              </a:solidFill>
              <a:effectLst/>
              <a:uLnTx/>
              <a:uFillTx/>
              <a:latin typeface="Calibri" panose="020F0502020204030204"/>
              <a:ea typeface="+mn-ea"/>
              <a:cs typeface="+mn-cs"/>
            </a:rPr>
            <a:t>Note:  Weekly total minutes rouned up to to nearest 1/4 hour </a:t>
          </a:r>
          <a:b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b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fPrintsWithSheet="0"/>
  </xdr:twoCellAnchor>
  <xdr:twoCellAnchor>
    <xdr:from>
      <xdr:col>21</xdr:col>
      <xdr:colOff>0</xdr:colOff>
      <xdr:row>120</xdr:row>
      <xdr:rowOff>0</xdr:rowOff>
    </xdr:from>
    <xdr:to>
      <xdr:col>33</xdr:col>
      <xdr:colOff>166687</xdr:colOff>
      <xdr:row>120</xdr:row>
      <xdr:rowOff>357187</xdr:rowOff>
    </xdr:to>
    <xdr:sp macro="" textlink="">
      <xdr:nvSpPr>
        <xdr:cNvPr id="36" name="TextBox 35">
          <a:extLst>
            <a:ext uri="{FF2B5EF4-FFF2-40B4-BE49-F238E27FC236}">
              <a16:creationId xmlns:a16="http://schemas.microsoft.com/office/drawing/2014/main" id="{00000000-0008-0000-0000-000024000000}"/>
            </a:ext>
          </a:extLst>
        </xdr:cNvPr>
        <xdr:cNvSpPr txBox="1"/>
      </xdr:nvSpPr>
      <xdr:spPr>
        <a:xfrm>
          <a:off x="6911578" y="34313813"/>
          <a:ext cx="3202781" cy="357187"/>
        </a:xfrm>
        <a:prstGeom prst="rect">
          <a:avLst/>
        </a:prstGeom>
        <a:noFill/>
        <a:ln w="9525" cmpd="sng">
          <a:noFill/>
        </a:ln>
        <a:effectLst/>
      </xdr:spPr>
      <xdr:txBody>
        <a:bodyPr vertOverflow="clip" horzOverflow="clip" wrap="none" lIns="9144" rIns="9144"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C0504D">
                  <a:lumMod val="60000"/>
                  <a:lumOff val="40000"/>
                </a:srgbClr>
              </a:solidFill>
              <a:effectLst/>
              <a:uLnTx/>
              <a:uFillTx/>
              <a:latin typeface="Calibri" panose="020F0502020204030204"/>
              <a:ea typeface="+mn-ea"/>
              <a:cs typeface="+mn-cs"/>
            </a:rPr>
            <a:t> </a:t>
          </a:r>
          <a:r>
            <a:rPr kumimoji="0" lang="en-US" sz="1100" b="0" i="0" u="none" strike="noStrike" kern="0" cap="none" spc="0" normalizeH="0" baseline="0" noProof="0">
              <a:ln>
                <a:noFill/>
              </a:ln>
              <a:solidFill>
                <a:srgbClr val="C0504D">
                  <a:lumMod val="60000"/>
                  <a:lumOff val="40000"/>
                </a:srgbClr>
              </a:solidFill>
              <a:effectLst/>
              <a:uLnTx/>
              <a:uFillTx/>
              <a:latin typeface="Calibri" panose="020F0502020204030204"/>
              <a:ea typeface="+mn-ea"/>
              <a:cs typeface="+mn-cs"/>
              <a:sym typeface="Wingdings"/>
            </a:rPr>
            <a:t> </a:t>
          </a:r>
          <a:r>
            <a:rPr kumimoji="0" lang="en-US" sz="1100" b="0" i="0" u="none" strike="noStrike" kern="0" cap="none" spc="0" normalizeH="0" baseline="0" noProof="0">
              <a:ln>
                <a:noFill/>
              </a:ln>
              <a:solidFill>
                <a:srgbClr val="C0504D">
                  <a:lumMod val="60000"/>
                  <a:lumOff val="40000"/>
                </a:srgbClr>
              </a:solidFill>
              <a:effectLst/>
              <a:uLnTx/>
              <a:uFillTx/>
              <a:latin typeface="Calibri" panose="020F0502020204030204"/>
              <a:ea typeface="+mn-ea"/>
              <a:cs typeface="+mn-cs"/>
            </a:rPr>
            <a:t>Enter monthly allocation for Health Maintenance.</a:t>
          </a:r>
          <a:b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b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fPrintsWithSheet="0"/>
  </xdr:twoCellAnchor>
  <xdr:twoCellAnchor>
    <xdr:from>
      <xdr:col>21</xdr:col>
      <xdr:colOff>0</xdr:colOff>
      <xdr:row>122</xdr:row>
      <xdr:rowOff>0</xdr:rowOff>
    </xdr:from>
    <xdr:to>
      <xdr:col>30</xdr:col>
      <xdr:colOff>582528</xdr:colOff>
      <xdr:row>122</xdr:row>
      <xdr:rowOff>209550</xdr:rowOff>
    </xdr:to>
    <xdr:sp macro="" textlink="">
      <xdr:nvSpPr>
        <xdr:cNvPr id="37" name="TextBox 36">
          <a:extLst>
            <a:ext uri="{FF2B5EF4-FFF2-40B4-BE49-F238E27FC236}">
              <a16:creationId xmlns:a16="http://schemas.microsoft.com/office/drawing/2014/main" id="{00000000-0008-0000-0000-000025000000}"/>
            </a:ext>
          </a:extLst>
        </xdr:cNvPr>
        <xdr:cNvSpPr txBox="1"/>
      </xdr:nvSpPr>
      <xdr:spPr>
        <a:xfrm>
          <a:off x="6911578" y="35474672"/>
          <a:ext cx="1796966" cy="209550"/>
        </a:xfrm>
        <a:prstGeom prst="rect">
          <a:avLst/>
        </a:prstGeom>
        <a:noFill/>
        <a:ln w="9525" cmpd="sng">
          <a:noFill/>
        </a:ln>
        <a:effectLst/>
      </xdr:spPr>
      <xdr:txBody>
        <a:bodyPr vertOverflow="clip" horzOverflow="clip" wrap="none" lIns="9144" rIns="9144"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C0504D">
                  <a:lumMod val="60000"/>
                  <a:lumOff val="40000"/>
                </a:srgbClr>
              </a:solidFill>
              <a:effectLst/>
              <a:uLnTx/>
              <a:uFillTx/>
              <a:latin typeface="Calibri" panose="020F0502020204030204"/>
              <a:ea typeface="+mn-ea"/>
              <a:cs typeface="+mn-cs"/>
            </a:rPr>
            <a:t> </a:t>
          </a:r>
          <a:r>
            <a:rPr kumimoji="0" lang="en-US" sz="1100" b="0" i="0" u="none" strike="noStrike" kern="0" cap="none" spc="0" normalizeH="0" baseline="0" noProof="0">
              <a:ln>
                <a:noFill/>
              </a:ln>
              <a:solidFill>
                <a:srgbClr val="C0504D">
                  <a:lumMod val="60000"/>
                  <a:lumOff val="40000"/>
                </a:srgbClr>
              </a:solidFill>
              <a:effectLst/>
              <a:uLnTx/>
              <a:uFillTx/>
              <a:latin typeface="Calibri" panose="020F0502020204030204"/>
              <a:ea typeface="+mn-ea"/>
              <a:cs typeface="+mn-cs"/>
              <a:sym typeface="Wingdings"/>
            </a:rPr>
            <a:t> One line for each attendant</a:t>
          </a:r>
          <a:b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b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AE358"/>
  <sheetViews>
    <sheetView showGridLines="0" tabSelected="1" zoomScale="110" zoomScaleNormal="110" zoomScaleSheetLayoutView="150" workbookViewId="0">
      <selection activeCell="D7" sqref="D7:I7"/>
    </sheetView>
  </sheetViews>
  <sheetFormatPr defaultRowHeight="15" x14ac:dyDescent="0.25"/>
  <cols>
    <col min="1" max="1" width="3.85546875" style="1" customWidth="1"/>
    <col min="2" max="2" width="4.7109375" style="1" customWidth="1"/>
    <col min="3" max="3" width="11.85546875" style="1" customWidth="1"/>
    <col min="4" max="4" width="4.28515625" style="1" customWidth="1"/>
    <col min="5" max="5" width="3.7109375" style="1" customWidth="1"/>
    <col min="6" max="13" width="4.5703125" style="1" customWidth="1"/>
    <col min="14" max="14" width="5" style="1" customWidth="1"/>
    <col min="15" max="19" width="4.5703125" style="1" customWidth="1"/>
    <col min="20" max="20" width="8.140625" style="1" customWidth="1"/>
    <col min="21" max="21" width="3.28515625" style="1" customWidth="1"/>
    <col min="22" max="26" width="9.140625" style="1" hidden="1" customWidth="1"/>
    <col min="27" max="27" width="2.42578125" style="1" hidden="1" customWidth="1"/>
    <col min="28" max="28" width="3.42578125" style="1" hidden="1" customWidth="1"/>
    <col min="29" max="16384" width="9.140625" style="1"/>
  </cols>
  <sheetData>
    <row r="1" spans="2:21" ht="18" customHeight="1" x14ac:dyDescent="0.25">
      <c r="B1" s="231" t="s">
        <v>0</v>
      </c>
      <c r="C1" s="231"/>
      <c r="D1" s="231"/>
      <c r="E1" s="231"/>
      <c r="F1" s="231"/>
      <c r="G1" s="231"/>
      <c r="H1" s="231"/>
      <c r="I1" s="231"/>
      <c r="J1" s="231"/>
      <c r="K1" s="231"/>
      <c r="L1" s="231"/>
      <c r="M1" s="231"/>
      <c r="N1" s="231"/>
      <c r="O1" s="231"/>
      <c r="P1" s="231"/>
      <c r="Q1" s="231"/>
      <c r="R1" s="231"/>
      <c r="S1" s="231"/>
      <c r="T1" s="231"/>
      <c r="U1" s="21"/>
    </row>
    <row r="2" spans="2:21" ht="18" customHeight="1" x14ac:dyDescent="0.25">
      <c r="B2" s="253" t="s">
        <v>77</v>
      </c>
      <c r="C2" s="253"/>
      <c r="D2" s="253"/>
      <c r="E2" s="253"/>
      <c r="F2" s="253"/>
      <c r="G2" s="253"/>
      <c r="H2" s="253"/>
      <c r="I2" s="253"/>
      <c r="J2" s="253"/>
      <c r="K2" s="253"/>
      <c r="L2" s="253"/>
      <c r="M2" s="253"/>
      <c r="N2" s="253"/>
      <c r="O2" s="253"/>
      <c r="P2" s="253"/>
      <c r="Q2" s="253"/>
      <c r="R2" s="253"/>
      <c r="S2" s="253"/>
      <c r="T2" s="253"/>
    </row>
    <row r="3" spans="2:21" ht="23.25" customHeight="1" x14ac:dyDescent="0.25">
      <c r="B3" s="255" t="s">
        <v>85</v>
      </c>
      <c r="C3" s="255"/>
      <c r="D3" s="255"/>
      <c r="E3" s="255"/>
      <c r="F3" s="255"/>
      <c r="G3" s="255"/>
      <c r="H3" s="255"/>
      <c r="I3" s="255"/>
      <c r="J3" s="255"/>
      <c r="K3" s="255"/>
      <c r="L3" s="255"/>
      <c r="M3" s="255"/>
      <c r="N3" s="255"/>
      <c r="O3" s="255"/>
      <c r="P3" s="255"/>
      <c r="Q3" s="255"/>
      <c r="R3" s="255"/>
      <c r="S3" s="255"/>
      <c r="T3" s="255"/>
    </row>
    <row r="4" spans="2:21" ht="33.75" customHeight="1" x14ac:dyDescent="0.25">
      <c r="B4" s="251" t="s">
        <v>110</v>
      </c>
      <c r="C4" s="252"/>
      <c r="D4" s="252"/>
      <c r="E4" s="252"/>
      <c r="F4" s="252"/>
      <c r="G4" s="252"/>
      <c r="H4" s="252"/>
      <c r="I4" s="252"/>
      <c r="J4" s="252"/>
      <c r="K4" s="252"/>
      <c r="L4" s="252"/>
      <c r="M4" s="252"/>
      <c r="N4" s="252"/>
      <c r="O4" s="252"/>
      <c r="P4" s="252"/>
      <c r="Q4" s="252"/>
      <c r="R4" s="252"/>
      <c r="S4" s="252"/>
      <c r="T4" s="252"/>
    </row>
    <row r="5" spans="2:21" ht="5.25" customHeight="1" thickBot="1" x14ac:dyDescent="0.3">
      <c r="B5" s="20"/>
      <c r="C5" s="20"/>
      <c r="D5" s="20"/>
      <c r="E5" s="20"/>
      <c r="F5" s="20"/>
      <c r="G5" s="20"/>
      <c r="H5" s="20"/>
      <c r="I5" s="20"/>
      <c r="J5" s="20"/>
      <c r="K5" s="20"/>
      <c r="L5" s="20"/>
      <c r="M5" s="20"/>
      <c r="N5" s="20"/>
      <c r="O5" s="20"/>
      <c r="P5" s="20"/>
      <c r="Q5" s="20"/>
      <c r="R5" s="20"/>
      <c r="S5" s="20"/>
    </row>
    <row r="6" spans="2:21" ht="18.75" customHeight="1" thickTop="1" x14ac:dyDescent="0.25">
      <c r="B6" s="217" t="s">
        <v>1</v>
      </c>
      <c r="C6" s="218"/>
      <c r="D6" s="218"/>
      <c r="E6" s="218"/>
      <c r="F6" s="218"/>
      <c r="G6" s="218"/>
      <c r="H6" s="218"/>
      <c r="I6" s="218"/>
      <c r="J6" s="218"/>
      <c r="K6" s="218"/>
      <c r="L6" s="218"/>
      <c r="M6" s="218"/>
      <c r="N6" s="218"/>
      <c r="O6" s="218"/>
      <c r="P6" s="218"/>
      <c r="Q6" s="218"/>
      <c r="R6" s="218"/>
      <c r="S6" s="218"/>
      <c r="T6" s="219"/>
    </row>
    <row r="7" spans="2:21" ht="21" customHeight="1" x14ac:dyDescent="0.25">
      <c r="B7" s="140" t="s">
        <v>2</v>
      </c>
      <c r="C7" s="141"/>
      <c r="D7" s="129"/>
      <c r="E7" s="129"/>
      <c r="F7" s="129"/>
      <c r="G7" s="129"/>
      <c r="H7" s="129"/>
      <c r="I7" s="129"/>
      <c r="J7" s="137" t="s">
        <v>5</v>
      </c>
      <c r="K7" s="138"/>
      <c r="L7" s="138"/>
      <c r="M7" s="139"/>
      <c r="N7" s="214"/>
      <c r="O7" s="215"/>
      <c r="P7" s="215"/>
      <c r="Q7" s="215"/>
      <c r="R7" s="215"/>
      <c r="S7" s="215"/>
      <c r="T7" s="216"/>
    </row>
    <row r="8" spans="2:21" ht="21.75" customHeight="1" x14ac:dyDescent="0.25">
      <c r="B8" s="140" t="s">
        <v>3</v>
      </c>
      <c r="C8" s="141"/>
      <c r="D8" s="129"/>
      <c r="E8" s="129"/>
      <c r="F8" s="129"/>
      <c r="G8" s="129"/>
      <c r="H8" s="129"/>
      <c r="I8" s="129"/>
      <c r="J8" s="141" t="s">
        <v>6</v>
      </c>
      <c r="K8" s="141"/>
      <c r="L8" s="129"/>
      <c r="M8" s="129"/>
      <c r="N8" s="129"/>
      <c r="O8" s="129"/>
      <c r="P8" s="129"/>
      <c r="Q8" s="2" t="s">
        <v>8</v>
      </c>
      <c r="R8" s="129"/>
      <c r="S8" s="129"/>
      <c r="T8" s="130"/>
    </row>
    <row r="9" spans="2:21" ht="21.75" customHeight="1" x14ac:dyDescent="0.25">
      <c r="B9" s="140" t="s">
        <v>4</v>
      </c>
      <c r="C9" s="141"/>
      <c r="D9" s="129"/>
      <c r="E9" s="129"/>
      <c r="F9" s="129"/>
      <c r="G9" s="129"/>
      <c r="H9" s="129"/>
      <c r="I9" s="129"/>
      <c r="J9" s="141" t="s">
        <v>7</v>
      </c>
      <c r="K9" s="141"/>
      <c r="L9" s="131"/>
      <c r="M9" s="132"/>
      <c r="N9" s="132"/>
      <c r="O9" s="132"/>
      <c r="P9" s="132"/>
      <c r="Q9" s="132"/>
      <c r="R9" s="132"/>
      <c r="S9" s="132"/>
      <c r="T9" s="133"/>
    </row>
    <row r="10" spans="2:21" ht="21.75" customHeight="1" x14ac:dyDescent="0.25">
      <c r="B10" s="113" t="s">
        <v>9</v>
      </c>
      <c r="C10" s="114"/>
      <c r="D10" s="114"/>
      <c r="E10" s="114"/>
      <c r="F10" s="114"/>
      <c r="G10" s="114"/>
      <c r="H10" s="114"/>
      <c r="I10" s="114"/>
      <c r="J10" s="114"/>
      <c r="K10" s="114"/>
      <c r="L10" s="114"/>
      <c r="M10" s="114"/>
      <c r="N10" s="114"/>
      <c r="O10" s="114"/>
      <c r="P10" s="114"/>
      <c r="Q10" s="114"/>
      <c r="R10" s="114"/>
      <c r="S10" s="114"/>
      <c r="T10" s="115"/>
    </row>
    <row r="11" spans="2:21" ht="21.75" customHeight="1" x14ac:dyDescent="0.25">
      <c r="B11" s="140" t="s">
        <v>64</v>
      </c>
      <c r="C11" s="141"/>
      <c r="D11" s="131"/>
      <c r="E11" s="132"/>
      <c r="F11" s="132"/>
      <c r="G11" s="132"/>
      <c r="H11" s="132"/>
      <c r="I11" s="142"/>
      <c r="J11" s="134" t="s">
        <v>119</v>
      </c>
      <c r="K11" s="134"/>
      <c r="L11" s="134"/>
      <c r="M11" s="134"/>
      <c r="N11" s="134"/>
      <c r="O11" s="135"/>
      <c r="P11" s="135"/>
      <c r="Q11" s="135"/>
      <c r="R11" s="135"/>
      <c r="S11" s="135"/>
      <c r="T11" s="136"/>
    </row>
    <row r="12" spans="2:21" ht="21.75" customHeight="1" x14ac:dyDescent="0.25">
      <c r="B12" s="140" t="s">
        <v>3</v>
      </c>
      <c r="C12" s="141"/>
      <c r="D12" s="131"/>
      <c r="E12" s="132"/>
      <c r="F12" s="132"/>
      <c r="G12" s="132"/>
      <c r="H12" s="132"/>
      <c r="I12" s="142"/>
      <c r="J12" s="141" t="s">
        <v>6</v>
      </c>
      <c r="K12" s="141"/>
      <c r="L12" s="129"/>
      <c r="M12" s="129"/>
      <c r="N12" s="129"/>
      <c r="O12" s="129"/>
      <c r="P12" s="129"/>
      <c r="Q12" s="2" t="s">
        <v>8</v>
      </c>
      <c r="R12" s="129"/>
      <c r="S12" s="129"/>
      <c r="T12" s="130"/>
    </row>
    <row r="13" spans="2:21" ht="21.75" customHeight="1" x14ac:dyDescent="0.25">
      <c r="B13" s="140" t="s">
        <v>4</v>
      </c>
      <c r="C13" s="141"/>
      <c r="D13" s="131"/>
      <c r="E13" s="132"/>
      <c r="F13" s="132"/>
      <c r="G13" s="132"/>
      <c r="H13" s="132"/>
      <c r="I13" s="142"/>
      <c r="J13" s="141" t="s">
        <v>7</v>
      </c>
      <c r="K13" s="141"/>
      <c r="L13" s="131"/>
      <c r="M13" s="132"/>
      <c r="N13" s="132"/>
      <c r="O13" s="132"/>
      <c r="P13" s="132"/>
      <c r="Q13" s="132"/>
      <c r="R13" s="132"/>
      <c r="S13" s="132"/>
      <c r="T13" s="133"/>
    </row>
    <row r="14" spans="2:21" ht="21.75" customHeight="1" x14ac:dyDescent="0.25">
      <c r="B14" s="113" t="s">
        <v>111</v>
      </c>
      <c r="C14" s="114"/>
      <c r="D14" s="114"/>
      <c r="E14" s="114"/>
      <c r="F14" s="114"/>
      <c r="G14" s="114"/>
      <c r="H14" s="114"/>
      <c r="I14" s="114"/>
      <c r="J14" s="114"/>
      <c r="K14" s="114"/>
      <c r="L14" s="114"/>
      <c r="M14" s="114"/>
      <c r="N14" s="114"/>
      <c r="O14" s="114"/>
      <c r="P14" s="114"/>
      <c r="Q14" s="114"/>
      <c r="R14" s="114"/>
      <c r="S14" s="114"/>
      <c r="T14" s="115"/>
    </row>
    <row r="15" spans="2:21" ht="30.75" customHeight="1" x14ac:dyDescent="0.25">
      <c r="B15" s="220" t="s">
        <v>86</v>
      </c>
      <c r="C15" s="134"/>
      <c r="D15" s="129"/>
      <c r="E15" s="129"/>
      <c r="F15" s="129"/>
      <c r="G15" s="129"/>
      <c r="H15" s="129"/>
      <c r="I15" s="129"/>
      <c r="J15" s="134" t="s">
        <v>87</v>
      </c>
      <c r="K15" s="134"/>
      <c r="L15" s="134"/>
      <c r="M15" s="131"/>
      <c r="N15" s="132"/>
      <c r="O15" s="132"/>
      <c r="P15" s="132"/>
      <c r="Q15" s="132"/>
      <c r="R15" s="132"/>
      <c r="S15" s="132"/>
      <c r="T15" s="133"/>
    </row>
    <row r="16" spans="2:21" ht="21.75" customHeight="1" x14ac:dyDescent="0.25">
      <c r="B16" s="140" t="s">
        <v>4</v>
      </c>
      <c r="C16" s="141"/>
      <c r="D16" s="129"/>
      <c r="E16" s="129"/>
      <c r="F16" s="129"/>
      <c r="G16" s="129"/>
      <c r="H16" s="129"/>
      <c r="I16" s="129"/>
      <c r="J16" s="141" t="s">
        <v>7</v>
      </c>
      <c r="K16" s="141"/>
      <c r="L16" s="131"/>
      <c r="M16" s="132"/>
      <c r="N16" s="132"/>
      <c r="O16" s="132"/>
      <c r="P16" s="132"/>
      <c r="Q16" s="132"/>
      <c r="R16" s="132"/>
      <c r="S16" s="132"/>
      <c r="T16" s="133"/>
    </row>
    <row r="17" spans="2:20" ht="21.75" customHeight="1" x14ac:dyDescent="0.25">
      <c r="B17" s="113" t="s">
        <v>63</v>
      </c>
      <c r="C17" s="114"/>
      <c r="D17" s="114"/>
      <c r="E17" s="114"/>
      <c r="F17" s="114"/>
      <c r="G17" s="114"/>
      <c r="H17" s="114"/>
      <c r="I17" s="114"/>
      <c r="J17" s="114"/>
      <c r="K17" s="114"/>
      <c r="L17" s="114"/>
      <c r="M17" s="114"/>
      <c r="N17" s="114"/>
      <c r="O17" s="114"/>
      <c r="P17" s="114"/>
      <c r="Q17" s="114"/>
      <c r="R17" s="114"/>
      <c r="S17" s="114"/>
      <c r="T17" s="115"/>
    </row>
    <row r="18" spans="2:20" ht="24.75" customHeight="1" thickBot="1" x14ac:dyDescent="0.3">
      <c r="B18" s="221" t="s">
        <v>70</v>
      </c>
      <c r="C18" s="222"/>
      <c r="D18" s="222"/>
      <c r="E18" s="222"/>
      <c r="F18" s="222"/>
      <c r="G18" s="223"/>
      <c r="H18" s="70"/>
      <c r="I18" s="28" t="s">
        <v>109</v>
      </c>
      <c r="J18" s="28"/>
      <c r="K18" s="70"/>
      <c r="L18" s="72" t="s">
        <v>108</v>
      </c>
      <c r="M18" s="28"/>
      <c r="N18" s="28"/>
      <c r="O18" s="72"/>
      <c r="P18" s="28"/>
      <c r="Q18" s="70"/>
      <c r="R18" s="28"/>
      <c r="S18" s="28"/>
      <c r="T18" s="71"/>
    </row>
    <row r="19" spans="2:20" ht="7.5" customHeight="1" thickTop="1" thickBot="1" x14ac:dyDescent="0.3">
      <c r="B19" s="280"/>
      <c r="C19" s="280"/>
      <c r="D19" s="280"/>
      <c r="E19" s="280"/>
      <c r="F19" s="280"/>
      <c r="G19" s="280"/>
      <c r="H19" s="280"/>
      <c r="I19" s="280"/>
      <c r="J19" s="280"/>
      <c r="K19" s="280"/>
      <c r="L19" s="280"/>
      <c r="M19" s="280"/>
      <c r="N19" s="280"/>
      <c r="O19" s="280"/>
      <c r="P19" s="280"/>
      <c r="Q19" s="280"/>
      <c r="R19" s="280"/>
      <c r="S19" s="280"/>
      <c r="T19" s="280"/>
    </row>
    <row r="20" spans="2:20" ht="21" customHeight="1" thickTop="1" x14ac:dyDescent="0.25">
      <c r="B20" s="74" t="s">
        <v>78</v>
      </c>
      <c r="C20" s="75"/>
      <c r="D20" s="75"/>
      <c r="E20" s="75"/>
      <c r="F20" s="75"/>
      <c r="G20" s="75"/>
      <c r="H20" s="75"/>
      <c r="I20" s="75"/>
      <c r="J20" s="75"/>
      <c r="K20" s="75"/>
      <c r="L20" s="75"/>
      <c r="M20" s="75"/>
      <c r="N20" s="75"/>
      <c r="O20" s="75"/>
      <c r="P20" s="75"/>
      <c r="Q20" s="75"/>
      <c r="R20" s="75"/>
      <c r="S20" s="75"/>
      <c r="T20" s="76"/>
    </row>
    <row r="21" spans="2:20" ht="19.5" customHeight="1" x14ac:dyDescent="0.25">
      <c r="B21" s="26"/>
      <c r="C21" s="240" t="s">
        <v>112</v>
      </c>
      <c r="D21" s="240"/>
      <c r="E21" s="240"/>
      <c r="F21" s="240"/>
      <c r="G21" s="240"/>
      <c r="H21" s="240"/>
      <c r="I21" s="240"/>
      <c r="J21" s="240"/>
      <c r="K21" s="240"/>
      <c r="L21" s="240"/>
      <c r="M21" s="240"/>
      <c r="N21" s="240"/>
      <c r="O21" s="240"/>
      <c r="P21" s="240"/>
      <c r="Q21" s="240"/>
      <c r="R21" s="240"/>
      <c r="S21" s="240"/>
      <c r="T21" s="241"/>
    </row>
    <row r="22" spans="2:20" ht="33" customHeight="1" x14ac:dyDescent="0.25">
      <c r="B22" s="27"/>
      <c r="C22" s="242" t="s">
        <v>113</v>
      </c>
      <c r="D22" s="242"/>
      <c r="E22" s="242"/>
      <c r="F22" s="242"/>
      <c r="G22" s="242"/>
      <c r="H22" s="242"/>
      <c r="I22" s="242"/>
      <c r="J22" s="242"/>
      <c r="K22" s="242"/>
      <c r="L22" s="242"/>
      <c r="M22" s="242"/>
      <c r="N22" s="242"/>
      <c r="O22" s="242"/>
      <c r="P22" s="242"/>
      <c r="Q22" s="242"/>
      <c r="R22" s="242"/>
      <c r="S22" s="242"/>
      <c r="T22" s="243"/>
    </row>
    <row r="23" spans="2:20" ht="3" customHeight="1" x14ac:dyDescent="0.25">
      <c r="B23" s="23"/>
      <c r="C23" s="232"/>
      <c r="D23" s="232"/>
      <c r="E23" s="232"/>
      <c r="F23" s="232"/>
      <c r="G23" s="232"/>
      <c r="H23" s="232"/>
      <c r="I23" s="232"/>
      <c r="J23" s="232"/>
      <c r="K23" s="232"/>
      <c r="L23" s="232"/>
      <c r="M23" s="232"/>
      <c r="N23" s="232"/>
      <c r="O23" s="232"/>
      <c r="P23" s="232"/>
      <c r="Q23" s="232"/>
      <c r="R23" s="232"/>
      <c r="S23" s="232"/>
      <c r="T23" s="233"/>
    </row>
    <row r="24" spans="2:20" ht="35.25" customHeight="1" x14ac:dyDescent="0.25">
      <c r="B24" s="105" t="s">
        <v>80</v>
      </c>
      <c r="C24" s="106"/>
      <c r="D24" s="106"/>
      <c r="E24" s="106"/>
      <c r="F24" s="106"/>
      <c r="G24" s="106"/>
      <c r="H24" s="106"/>
      <c r="I24" s="106"/>
      <c r="J24" s="106"/>
      <c r="K24" s="106"/>
      <c r="L24" s="106"/>
      <c r="M24" s="106"/>
      <c r="N24" s="106"/>
      <c r="O24" s="106"/>
      <c r="P24" s="106"/>
      <c r="Q24" s="106"/>
      <c r="R24" s="106"/>
      <c r="S24" s="106"/>
      <c r="T24" s="107"/>
    </row>
    <row r="25" spans="2:20" ht="22.5" customHeight="1" x14ac:dyDescent="0.3">
      <c r="B25" s="120"/>
      <c r="C25" s="121"/>
      <c r="D25" s="121"/>
      <c r="E25" s="121"/>
      <c r="F25" s="121"/>
      <c r="G25" s="121"/>
      <c r="H25" s="121"/>
      <c r="I25" s="121"/>
      <c r="J25" s="121"/>
      <c r="K25" s="121"/>
      <c r="L25" s="121"/>
      <c r="M25" s="121"/>
      <c r="N25" s="121"/>
      <c r="O25" s="121"/>
      <c r="P25" s="121"/>
      <c r="Q25" s="121"/>
      <c r="R25" s="121"/>
      <c r="S25" s="121"/>
      <c r="T25" s="122"/>
    </row>
    <row r="26" spans="2:20" ht="21.95" customHeight="1" x14ac:dyDescent="0.3">
      <c r="B26" s="123"/>
      <c r="C26" s="124"/>
      <c r="D26" s="124"/>
      <c r="E26" s="124"/>
      <c r="F26" s="124"/>
      <c r="G26" s="124"/>
      <c r="H26" s="124"/>
      <c r="I26" s="124"/>
      <c r="J26" s="124"/>
      <c r="K26" s="124"/>
      <c r="L26" s="124"/>
      <c r="M26" s="124"/>
      <c r="N26" s="124"/>
      <c r="O26" s="124"/>
      <c r="P26" s="124"/>
      <c r="Q26" s="124"/>
      <c r="R26" s="124"/>
      <c r="S26" s="124"/>
      <c r="T26" s="125"/>
    </row>
    <row r="27" spans="2:20" ht="21.95" customHeight="1" x14ac:dyDescent="0.3">
      <c r="B27" s="123"/>
      <c r="C27" s="124"/>
      <c r="D27" s="124"/>
      <c r="E27" s="124"/>
      <c r="F27" s="124"/>
      <c r="G27" s="124"/>
      <c r="H27" s="124"/>
      <c r="I27" s="124"/>
      <c r="J27" s="124"/>
      <c r="K27" s="124"/>
      <c r="L27" s="124"/>
      <c r="M27" s="124"/>
      <c r="N27" s="124"/>
      <c r="O27" s="124"/>
      <c r="P27" s="124"/>
      <c r="Q27" s="124"/>
      <c r="R27" s="124"/>
      <c r="S27" s="124"/>
      <c r="T27" s="125"/>
    </row>
    <row r="28" spans="2:20" ht="21.95" customHeight="1" x14ac:dyDescent="0.3">
      <c r="B28" s="123"/>
      <c r="C28" s="124"/>
      <c r="D28" s="124"/>
      <c r="E28" s="124"/>
      <c r="F28" s="124"/>
      <c r="G28" s="124"/>
      <c r="H28" s="124"/>
      <c r="I28" s="124"/>
      <c r="J28" s="124"/>
      <c r="K28" s="124"/>
      <c r="L28" s="124"/>
      <c r="M28" s="124"/>
      <c r="N28" s="124"/>
      <c r="O28" s="124"/>
      <c r="P28" s="124"/>
      <c r="Q28" s="124"/>
      <c r="R28" s="124"/>
      <c r="S28" s="124"/>
      <c r="T28" s="125"/>
    </row>
    <row r="29" spans="2:20" ht="21.95" customHeight="1" x14ac:dyDescent="0.3">
      <c r="B29" s="123"/>
      <c r="C29" s="124"/>
      <c r="D29" s="124"/>
      <c r="E29" s="124"/>
      <c r="F29" s="124"/>
      <c r="G29" s="124"/>
      <c r="H29" s="124"/>
      <c r="I29" s="124"/>
      <c r="J29" s="124"/>
      <c r="K29" s="124"/>
      <c r="L29" s="124"/>
      <c r="M29" s="124"/>
      <c r="N29" s="124"/>
      <c r="O29" s="124"/>
      <c r="P29" s="124"/>
      <c r="Q29" s="124"/>
      <c r="R29" s="124"/>
      <c r="S29" s="124"/>
      <c r="T29" s="125"/>
    </row>
    <row r="30" spans="2:20" ht="21.95" customHeight="1" x14ac:dyDescent="0.3">
      <c r="B30" s="123"/>
      <c r="C30" s="124"/>
      <c r="D30" s="124"/>
      <c r="E30" s="124"/>
      <c r="F30" s="124"/>
      <c r="G30" s="124"/>
      <c r="H30" s="124"/>
      <c r="I30" s="124"/>
      <c r="J30" s="124"/>
      <c r="K30" s="124"/>
      <c r="L30" s="124"/>
      <c r="M30" s="124"/>
      <c r="N30" s="124"/>
      <c r="O30" s="124"/>
      <c r="P30" s="124"/>
      <c r="Q30" s="124"/>
      <c r="R30" s="124"/>
      <c r="S30" s="124"/>
      <c r="T30" s="125"/>
    </row>
    <row r="31" spans="2:20" ht="21.95" customHeight="1" x14ac:dyDescent="0.3">
      <c r="B31" s="126"/>
      <c r="C31" s="127"/>
      <c r="D31" s="127"/>
      <c r="E31" s="127"/>
      <c r="F31" s="127"/>
      <c r="G31" s="127"/>
      <c r="H31" s="127"/>
      <c r="I31" s="127"/>
      <c r="J31" s="127"/>
      <c r="K31" s="127"/>
      <c r="L31" s="127"/>
      <c r="M31" s="127"/>
      <c r="N31" s="127"/>
      <c r="O31" s="127"/>
      <c r="P31" s="127"/>
      <c r="Q31" s="127"/>
      <c r="R31" s="127"/>
      <c r="S31" s="127"/>
      <c r="T31" s="128"/>
    </row>
    <row r="32" spans="2:20" ht="21.95" customHeight="1" x14ac:dyDescent="0.25">
      <c r="B32" s="116"/>
      <c r="C32" s="117"/>
      <c r="D32" s="117"/>
      <c r="E32" s="117"/>
      <c r="F32" s="117"/>
      <c r="G32" s="117"/>
      <c r="H32" s="117"/>
      <c r="I32" s="117"/>
      <c r="J32" s="117"/>
      <c r="K32" s="117"/>
      <c r="L32" s="117"/>
      <c r="M32" s="117"/>
      <c r="N32" s="117"/>
      <c r="O32" s="117"/>
      <c r="P32" s="117"/>
      <c r="Q32" s="117"/>
      <c r="R32" s="117"/>
      <c r="S32" s="117"/>
      <c r="T32" s="118"/>
    </row>
    <row r="33" spans="2:31" s="67" customFormat="1" ht="21.95" customHeight="1" thickBot="1" x14ac:dyDescent="0.3">
      <c r="B33" s="284"/>
      <c r="C33" s="285"/>
      <c r="D33" s="285"/>
      <c r="E33" s="285"/>
      <c r="F33" s="285"/>
      <c r="G33" s="285"/>
      <c r="H33" s="285"/>
      <c r="I33" s="285"/>
      <c r="J33" s="285"/>
      <c r="K33" s="285"/>
      <c r="L33" s="285"/>
      <c r="M33" s="285"/>
      <c r="N33" s="285"/>
      <c r="O33" s="285"/>
      <c r="P33" s="285"/>
      <c r="Q33" s="285"/>
      <c r="R33" s="285"/>
      <c r="S33" s="285"/>
      <c r="T33" s="286"/>
    </row>
    <row r="34" spans="2:31" s="67" customFormat="1" ht="4.5" customHeight="1" thickTop="1" thickBot="1" x14ac:dyDescent="0.35">
      <c r="B34" s="119"/>
      <c r="C34" s="119"/>
      <c r="D34" s="119"/>
      <c r="E34" s="119"/>
      <c r="F34" s="119"/>
      <c r="G34" s="119"/>
      <c r="H34" s="119"/>
      <c r="I34" s="119"/>
      <c r="J34" s="119"/>
      <c r="K34" s="119"/>
      <c r="L34" s="119"/>
      <c r="M34" s="119"/>
      <c r="N34" s="119"/>
      <c r="O34" s="119"/>
      <c r="P34" s="119"/>
      <c r="Q34" s="119"/>
      <c r="R34" s="119"/>
      <c r="S34" s="119"/>
      <c r="T34" s="119"/>
    </row>
    <row r="35" spans="2:31" s="67" customFormat="1" ht="21" customHeight="1" thickTop="1" x14ac:dyDescent="0.25">
      <c r="B35" s="74" t="s">
        <v>61</v>
      </c>
      <c r="C35" s="75"/>
      <c r="D35" s="75"/>
      <c r="E35" s="75"/>
      <c r="F35" s="75"/>
      <c r="G35" s="75"/>
      <c r="H35" s="75"/>
      <c r="I35" s="75"/>
      <c r="J35" s="75"/>
      <c r="K35" s="75"/>
      <c r="L35" s="75"/>
      <c r="M35" s="75"/>
      <c r="N35" s="75"/>
      <c r="O35" s="75"/>
      <c r="P35" s="75"/>
      <c r="Q35" s="75"/>
      <c r="R35" s="75"/>
      <c r="S35" s="75"/>
      <c r="T35" s="76"/>
    </row>
    <row r="36" spans="2:31" ht="35.25" customHeight="1" x14ac:dyDescent="0.25">
      <c r="B36" s="109" t="s">
        <v>120</v>
      </c>
      <c r="C36" s="110"/>
      <c r="D36" s="110"/>
      <c r="E36" s="110"/>
      <c r="F36" s="110"/>
      <c r="G36" s="110"/>
      <c r="H36" s="110"/>
      <c r="I36" s="110"/>
      <c r="J36" s="110"/>
      <c r="K36" s="110"/>
      <c r="L36" s="110"/>
      <c r="M36" s="110"/>
      <c r="N36" s="110"/>
      <c r="O36" s="110"/>
      <c r="P36" s="110"/>
      <c r="Q36" s="110"/>
      <c r="R36" s="110"/>
      <c r="S36" s="110"/>
      <c r="T36" s="111"/>
    </row>
    <row r="37" spans="2:31" ht="19.5" customHeight="1" x14ac:dyDescent="0.25">
      <c r="B37" s="112" t="s">
        <v>17</v>
      </c>
      <c r="C37" s="108"/>
      <c r="D37" s="108"/>
      <c r="E37" s="108"/>
      <c r="F37" s="108" t="s">
        <v>10</v>
      </c>
      <c r="G37" s="108"/>
      <c r="H37" s="108" t="s">
        <v>11</v>
      </c>
      <c r="I37" s="108"/>
      <c r="J37" s="108" t="s">
        <v>12</v>
      </c>
      <c r="K37" s="108"/>
      <c r="L37" s="108" t="s">
        <v>13</v>
      </c>
      <c r="M37" s="108"/>
      <c r="N37" s="108" t="s">
        <v>14</v>
      </c>
      <c r="O37" s="108"/>
      <c r="P37" s="108" t="s">
        <v>15</v>
      </c>
      <c r="Q37" s="108"/>
      <c r="R37" s="108" t="s">
        <v>16</v>
      </c>
      <c r="S37" s="108"/>
      <c r="T37" s="10" t="s">
        <v>71</v>
      </c>
    </row>
    <row r="38" spans="2:31" ht="19.5" customHeight="1" thickBot="1" x14ac:dyDescent="0.3">
      <c r="B38" s="102" t="s">
        <v>65</v>
      </c>
      <c r="C38" s="103"/>
      <c r="D38" s="103"/>
      <c r="E38" s="103"/>
      <c r="F38" s="103"/>
      <c r="G38" s="103"/>
      <c r="H38" s="103"/>
      <c r="I38" s="103"/>
      <c r="J38" s="103"/>
      <c r="K38" s="103"/>
      <c r="L38" s="103"/>
      <c r="M38" s="103"/>
      <c r="N38" s="103"/>
      <c r="O38" s="103"/>
      <c r="P38" s="103"/>
      <c r="Q38" s="103"/>
      <c r="R38" s="103"/>
      <c r="S38" s="103"/>
      <c r="T38" s="104"/>
    </row>
    <row r="39" spans="2:31" ht="18.75" customHeight="1" thickBot="1" x14ac:dyDescent="0.3">
      <c r="B39" s="143" t="s">
        <v>18</v>
      </c>
      <c r="C39" s="144"/>
      <c r="D39" s="144"/>
      <c r="E39" s="144"/>
      <c r="F39" s="100"/>
      <c r="G39" s="100"/>
      <c r="H39" s="100"/>
      <c r="I39" s="100"/>
      <c r="J39" s="100"/>
      <c r="K39" s="100"/>
      <c r="L39" s="100"/>
      <c r="M39" s="100"/>
      <c r="N39" s="100"/>
      <c r="O39" s="100"/>
      <c r="P39" s="100"/>
      <c r="Q39" s="100"/>
      <c r="R39" s="100"/>
      <c r="S39" s="101"/>
      <c r="T39" s="8" t="str">
        <f>IF(SUM(F39:R39)=0,"",SUM(F39:R39))</f>
        <v/>
      </c>
      <c r="V39" s="13"/>
      <c r="W39" s="13"/>
      <c r="X39" s="13"/>
      <c r="Y39" s="13"/>
      <c r="Z39" s="13"/>
      <c r="AA39" s="13"/>
    </row>
    <row r="40" spans="2:31" ht="18.75" customHeight="1" thickBot="1" x14ac:dyDescent="0.3">
      <c r="B40" s="143" t="s">
        <v>19</v>
      </c>
      <c r="C40" s="144"/>
      <c r="D40" s="144"/>
      <c r="E40" s="144"/>
      <c r="F40" s="100"/>
      <c r="G40" s="100"/>
      <c r="H40" s="100"/>
      <c r="I40" s="100"/>
      <c r="J40" s="100"/>
      <c r="K40" s="100"/>
      <c r="L40" s="100"/>
      <c r="M40" s="100"/>
      <c r="N40" s="100"/>
      <c r="O40" s="100"/>
      <c r="P40" s="100"/>
      <c r="Q40" s="100"/>
      <c r="R40" s="100"/>
      <c r="S40" s="101"/>
      <c r="T40" s="8" t="str">
        <f t="shared" ref="T40:T47" si="0">IF(SUM(F40:R40)=0,"",SUM(F40:R40))</f>
        <v/>
      </c>
    </row>
    <row r="41" spans="2:31" ht="18.75" customHeight="1" thickBot="1" x14ac:dyDescent="0.3">
      <c r="B41" s="143" t="s">
        <v>62</v>
      </c>
      <c r="C41" s="144"/>
      <c r="D41" s="144"/>
      <c r="E41" s="144"/>
      <c r="F41" s="100"/>
      <c r="G41" s="100"/>
      <c r="H41" s="100"/>
      <c r="I41" s="100"/>
      <c r="J41" s="100"/>
      <c r="K41" s="100"/>
      <c r="L41" s="100"/>
      <c r="M41" s="100"/>
      <c r="N41" s="100"/>
      <c r="O41" s="100"/>
      <c r="P41" s="100"/>
      <c r="Q41" s="100"/>
      <c r="R41" s="100"/>
      <c r="S41" s="101"/>
      <c r="T41" s="8" t="str">
        <f t="shared" si="0"/>
        <v/>
      </c>
    </row>
    <row r="42" spans="2:31" ht="18.75" customHeight="1" thickBot="1" x14ac:dyDescent="0.3">
      <c r="B42" s="143" t="s">
        <v>20</v>
      </c>
      <c r="C42" s="144"/>
      <c r="D42" s="144"/>
      <c r="E42" s="144"/>
      <c r="F42" s="100"/>
      <c r="G42" s="100"/>
      <c r="H42" s="100"/>
      <c r="I42" s="100"/>
      <c r="J42" s="100"/>
      <c r="K42" s="100"/>
      <c r="L42" s="100"/>
      <c r="M42" s="100"/>
      <c r="N42" s="100"/>
      <c r="O42" s="100"/>
      <c r="P42" s="100"/>
      <c r="Q42" s="100"/>
      <c r="R42" s="100"/>
      <c r="S42" s="101"/>
      <c r="T42" s="8" t="str">
        <f t="shared" si="0"/>
        <v/>
      </c>
    </row>
    <row r="43" spans="2:31" ht="18.75" customHeight="1" thickBot="1" x14ac:dyDescent="0.3">
      <c r="B43" s="143" t="s">
        <v>21</v>
      </c>
      <c r="C43" s="144"/>
      <c r="D43" s="144"/>
      <c r="E43" s="144"/>
      <c r="F43" s="100"/>
      <c r="G43" s="100"/>
      <c r="H43" s="100"/>
      <c r="I43" s="100"/>
      <c r="J43" s="100"/>
      <c r="K43" s="100"/>
      <c r="L43" s="100"/>
      <c r="M43" s="100"/>
      <c r="N43" s="100"/>
      <c r="O43" s="100"/>
      <c r="P43" s="100"/>
      <c r="Q43" s="100"/>
      <c r="R43" s="100"/>
      <c r="S43" s="101"/>
      <c r="T43" s="8" t="str">
        <f t="shared" si="0"/>
        <v/>
      </c>
    </row>
    <row r="44" spans="2:31" ht="18.75" customHeight="1" thickBot="1" x14ac:dyDescent="0.3">
      <c r="B44" s="143" t="s">
        <v>22</v>
      </c>
      <c r="C44" s="144"/>
      <c r="D44" s="144"/>
      <c r="E44" s="144"/>
      <c r="F44" s="100"/>
      <c r="G44" s="100"/>
      <c r="H44" s="100"/>
      <c r="I44" s="100"/>
      <c r="J44" s="100"/>
      <c r="K44" s="100"/>
      <c r="L44" s="100"/>
      <c r="M44" s="100"/>
      <c r="N44" s="100"/>
      <c r="O44" s="100"/>
      <c r="P44" s="100"/>
      <c r="Q44" s="100"/>
      <c r="R44" s="100"/>
      <c r="S44" s="101"/>
      <c r="T44" s="8" t="str">
        <f t="shared" si="0"/>
        <v/>
      </c>
    </row>
    <row r="45" spans="2:31" ht="18.75" customHeight="1" thickBot="1" x14ac:dyDescent="0.3">
      <c r="B45" s="143" t="s">
        <v>23</v>
      </c>
      <c r="C45" s="144"/>
      <c r="D45" s="144"/>
      <c r="E45" s="144"/>
      <c r="F45" s="100"/>
      <c r="G45" s="100"/>
      <c r="H45" s="100"/>
      <c r="I45" s="100"/>
      <c r="J45" s="100"/>
      <c r="K45" s="100"/>
      <c r="L45" s="100"/>
      <c r="M45" s="100"/>
      <c r="N45" s="100"/>
      <c r="O45" s="100"/>
      <c r="P45" s="100"/>
      <c r="Q45" s="100"/>
      <c r="R45" s="100"/>
      <c r="S45" s="101"/>
      <c r="T45" s="8" t="str">
        <f t="shared" si="0"/>
        <v/>
      </c>
    </row>
    <row r="46" spans="2:31" ht="18.75" customHeight="1" thickBot="1" x14ac:dyDescent="0.3">
      <c r="B46" s="143" t="s">
        <v>24</v>
      </c>
      <c r="C46" s="144"/>
      <c r="D46" s="144"/>
      <c r="E46" s="144"/>
      <c r="F46" s="100"/>
      <c r="G46" s="100"/>
      <c r="H46" s="100"/>
      <c r="I46" s="100"/>
      <c r="J46" s="100"/>
      <c r="K46" s="100"/>
      <c r="L46" s="100"/>
      <c r="M46" s="100"/>
      <c r="N46" s="100"/>
      <c r="O46" s="100"/>
      <c r="P46" s="100"/>
      <c r="Q46" s="100"/>
      <c r="R46" s="100"/>
      <c r="S46" s="101"/>
      <c r="T46" s="8" t="str">
        <f t="shared" si="0"/>
        <v/>
      </c>
      <c r="V46" s="35" t="s">
        <v>82</v>
      </c>
      <c r="W46" s="36" t="s">
        <v>83</v>
      </c>
      <c r="X46" s="37" t="s">
        <v>84</v>
      </c>
    </row>
    <row r="47" spans="2:31" ht="18.75" customHeight="1" thickBot="1" x14ac:dyDescent="0.3">
      <c r="B47" s="230" t="s">
        <v>25</v>
      </c>
      <c r="C47" s="226"/>
      <c r="D47" s="226"/>
      <c r="E47" s="226"/>
      <c r="F47" s="100"/>
      <c r="G47" s="100"/>
      <c r="H47" s="100"/>
      <c r="I47" s="100"/>
      <c r="J47" s="100"/>
      <c r="K47" s="100"/>
      <c r="L47" s="100"/>
      <c r="M47" s="100"/>
      <c r="N47" s="100"/>
      <c r="O47" s="100"/>
      <c r="P47" s="100"/>
      <c r="Q47" s="100"/>
      <c r="R47" s="100"/>
      <c r="S47" s="101"/>
      <c r="T47" s="9" t="str">
        <f t="shared" si="0"/>
        <v/>
      </c>
      <c r="V47" s="38">
        <f>SUM(T39:T47)</f>
        <v>0</v>
      </c>
      <c r="W47" s="39">
        <f>X47*60</f>
        <v>0</v>
      </c>
      <c r="X47" s="40">
        <f>CEILING(V47/60,0.25)</f>
        <v>0</v>
      </c>
      <c r="Y47" s="3"/>
      <c r="Z47" s="3"/>
      <c r="AA47" s="3"/>
      <c r="AC47" s="31"/>
      <c r="AD47" s="31"/>
      <c r="AE47" s="32"/>
    </row>
    <row r="48" spans="2:31" ht="9" customHeight="1" x14ac:dyDescent="0.25">
      <c r="B48" s="92" t="s">
        <v>68</v>
      </c>
      <c r="C48" s="93"/>
      <c r="D48" s="93"/>
      <c r="E48" s="94"/>
      <c r="F48" s="98"/>
      <c r="G48" s="98"/>
      <c r="H48" s="99"/>
      <c r="I48" s="98"/>
      <c r="J48" s="99"/>
      <c r="K48" s="98"/>
      <c r="L48" s="99"/>
      <c r="M48" s="98"/>
      <c r="N48" s="99"/>
      <c r="O48" s="98"/>
      <c r="P48" s="99"/>
      <c r="Q48" s="98"/>
      <c r="R48" s="99"/>
      <c r="S48" s="98"/>
      <c r="T48" s="19" t="s">
        <v>73</v>
      </c>
      <c r="V48" s="3"/>
      <c r="W48" s="3"/>
      <c r="X48" s="3"/>
      <c r="Y48" s="3"/>
      <c r="Z48" s="3"/>
      <c r="AA48" s="3"/>
    </row>
    <row r="49" spans="2:29" ht="19.5" customHeight="1" thickBot="1" x14ac:dyDescent="0.35">
      <c r="B49" s="95"/>
      <c r="C49" s="96"/>
      <c r="D49" s="96"/>
      <c r="E49" s="97"/>
      <c r="F49" s="145">
        <f>SUM(F39:F47)</f>
        <v>0</v>
      </c>
      <c r="G49" s="145"/>
      <c r="H49" s="145">
        <f>SUM(H39:H47)</f>
        <v>0</v>
      </c>
      <c r="I49" s="145"/>
      <c r="J49" s="145">
        <f>SUM(J39:J47)</f>
        <v>0</v>
      </c>
      <c r="K49" s="145"/>
      <c r="L49" s="145">
        <f>SUM(L39:L47)</f>
        <v>0</v>
      </c>
      <c r="M49" s="145"/>
      <c r="N49" s="145">
        <f>SUM(N39:N47)</f>
        <v>0</v>
      </c>
      <c r="O49" s="145"/>
      <c r="P49" s="145">
        <f>SUM(P39:P47)</f>
        <v>0</v>
      </c>
      <c r="Q49" s="145"/>
      <c r="R49" s="145">
        <f>SUM(R39:R47)</f>
        <v>0</v>
      </c>
      <c r="S49" s="207"/>
      <c r="T49" s="11" t="str">
        <f>IF(SUM(T39:T47)=0,"",W47)</f>
        <v/>
      </c>
      <c r="V49" s="14"/>
      <c r="W49" s="14"/>
      <c r="X49" s="14"/>
      <c r="Y49" s="14"/>
      <c r="Z49" s="14"/>
      <c r="AA49" s="14"/>
    </row>
    <row r="50" spans="2:29" ht="19.5" customHeight="1" thickBot="1" x14ac:dyDescent="0.3">
      <c r="B50" s="256" t="s">
        <v>88</v>
      </c>
      <c r="C50" s="257"/>
      <c r="D50" s="257"/>
      <c r="E50" s="257"/>
      <c r="F50" s="257"/>
      <c r="G50" s="257"/>
      <c r="H50" s="257"/>
      <c r="I50" s="257"/>
      <c r="J50" s="257"/>
      <c r="K50" s="257"/>
      <c r="L50" s="257"/>
      <c r="M50" s="257"/>
      <c r="N50" s="257"/>
      <c r="O50" s="257"/>
      <c r="P50" s="257"/>
      <c r="Q50" s="257"/>
      <c r="R50" s="257"/>
      <c r="S50" s="257"/>
      <c r="T50" s="258"/>
      <c r="V50" s="14"/>
      <c r="W50" s="14"/>
      <c r="X50" s="14"/>
      <c r="Y50" s="14"/>
      <c r="Z50" s="14"/>
      <c r="AA50" s="14"/>
    </row>
    <row r="51" spans="2:29" ht="18.75" customHeight="1" thickBot="1" x14ac:dyDescent="0.3">
      <c r="B51" s="143" t="s">
        <v>102</v>
      </c>
      <c r="C51" s="144"/>
      <c r="D51" s="144"/>
      <c r="E51" s="144"/>
      <c r="F51" s="100"/>
      <c r="G51" s="100"/>
      <c r="H51" s="100"/>
      <c r="I51" s="100"/>
      <c r="J51" s="100"/>
      <c r="K51" s="100"/>
      <c r="L51" s="100"/>
      <c r="M51" s="100"/>
      <c r="N51" s="100"/>
      <c r="O51" s="100"/>
      <c r="P51" s="100"/>
      <c r="Q51" s="100"/>
      <c r="R51" s="100"/>
      <c r="S51" s="101"/>
      <c r="T51" s="8" t="str">
        <f t="shared" ref="T51:T52" si="1">IF(SUM(F51:R51)=0,"",SUM(F51:R51))</f>
        <v/>
      </c>
      <c r="V51" s="35" t="s">
        <v>82</v>
      </c>
      <c r="W51" s="36" t="s">
        <v>83</v>
      </c>
      <c r="X51" s="37" t="s">
        <v>84</v>
      </c>
      <c r="Y51" s="14"/>
      <c r="Z51" s="14"/>
      <c r="AA51" s="14"/>
    </row>
    <row r="52" spans="2:29" ht="18.75" customHeight="1" thickBot="1" x14ac:dyDescent="0.3">
      <c r="B52" s="230" t="s">
        <v>103</v>
      </c>
      <c r="C52" s="226"/>
      <c r="D52" s="226"/>
      <c r="E52" s="226"/>
      <c r="F52" s="100"/>
      <c r="G52" s="100"/>
      <c r="H52" s="100"/>
      <c r="I52" s="100"/>
      <c r="J52" s="100"/>
      <c r="K52" s="100"/>
      <c r="L52" s="100"/>
      <c r="M52" s="100"/>
      <c r="N52" s="100"/>
      <c r="O52" s="100"/>
      <c r="P52" s="100"/>
      <c r="Q52" s="100"/>
      <c r="R52" s="100"/>
      <c r="S52" s="101"/>
      <c r="T52" s="8" t="str">
        <f t="shared" si="1"/>
        <v/>
      </c>
      <c r="V52" s="38">
        <f>SUM(T51:T52)</f>
        <v>0</v>
      </c>
      <c r="W52" s="39">
        <f>X52*60</f>
        <v>0</v>
      </c>
      <c r="X52" s="40">
        <f>CEILING(V52/60,0.25)</f>
        <v>0</v>
      </c>
      <c r="Y52" s="14"/>
      <c r="Z52" s="14"/>
      <c r="AA52" s="14"/>
    </row>
    <row r="53" spans="2:29" ht="9" customHeight="1" x14ac:dyDescent="0.25">
      <c r="B53" s="198" t="s">
        <v>89</v>
      </c>
      <c r="C53" s="199"/>
      <c r="D53" s="199"/>
      <c r="E53" s="200"/>
      <c r="F53" s="259"/>
      <c r="G53" s="259"/>
      <c r="H53" s="259"/>
      <c r="I53" s="259"/>
      <c r="J53" s="259"/>
      <c r="K53" s="259"/>
      <c r="L53" s="259"/>
      <c r="M53" s="259"/>
      <c r="N53" s="259"/>
      <c r="O53" s="259"/>
      <c r="P53" s="259"/>
      <c r="Q53" s="259"/>
      <c r="R53" s="259"/>
      <c r="S53" s="260"/>
      <c r="T53" s="19" t="s">
        <v>73</v>
      </c>
      <c r="V53" s="14"/>
      <c r="W53" s="14"/>
      <c r="X53" s="14"/>
      <c r="Y53" s="14"/>
      <c r="Z53" s="14"/>
      <c r="AA53" s="14"/>
    </row>
    <row r="54" spans="2:29" ht="19.5" customHeight="1" thickBot="1" x14ac:dyDescent="0.35">
      <c r="B54" s="95"/>
      <c r="C54" s="96"/>
      <c r="D54" s="96"/>
      <c r="E54" s="97"/>
      <c r="F54" s="145">
        <f>SUM(F51:F52)</f>
        <v>0</v>
      </c>
      <c r="G54" s="145"/>
      <c r="H54" s="145">
        <f t="shared" ref="H54" si="2">SUM(H51:H52)</f>
        <v>0</v>
      </c>
      <c r="I54" s="145"/>
      <c r="J54" s="145">
        <f t="shared" ref="J54" si="3">SUM(J51:J52)</f>
        <v>0</v>
      </c>
      <c r="K54" s="145"/>
      <c r="L54" s="145">
        <f t="shared" ref="L54" si="4">SUM(L51:L52)</f>
        <v>0</v>
      </c>
      <c r="M54" s="145"/>
      <c r="N54" s="145">
        <f t="shared" ref="N54" si="5">SUM(N51:N52)</f>
        <v>0</v>
      </c>
      <c r="O54" s="145"/>
      <c r="P54" s="145">
        <f t="shared" ref="P54" si="6">SUM(P51:P52)</f>
        <v>0</v>
      </c>
      <c r="Q54" s="145"/>
      <c r="R54" s="145">
        <f t="shared" ref="R54" si="7">SUM(R51:R52)</f>
        <v>0</v>
      </c>
      <c r="S54" s="145"/>
      <c r="T54" s="11" t="str">
        <f>IF(SUM(T51:T52)=0,"",W52)</f>
        <v/>
      </c>
      <c r="V54" s="14"/>
      <c r="W54" s="14"/>
      <c r="X54" s="14"/>
      <c r="Y54" s="14"/>
      <c r="Z54" s="14"/>
      <c r="AA54" s="14"/>
    </row>
    <row r="55" spans="2:29" ht="19.5" customHeight="1" thickBot="1" x14ac:dyDescent="0.3">
      <c r="B55" s="146" t="s">
        <v>66</v>
      </c>
      <c r="C55" s="147"/>
      <c r="D55" s="147"/>
      <c r="E55" s="147"/>
      <c r="F55" s="147"/>
      <c r="G55" s="147"/>
      <c r="H55" s="147"/>
      <c r="I55" s="147"/>
      <c r="J55" s="147"/>
      <c r="K55" s="147"/>
      <c r="L55" s="147"/>
      <c r="M55" s="147"/>
      <c r="N55" s="147"/>
      <c r="O55" s="147"/>
      <c r="P55" s="147"/>
      <c r="Q55" s="147"/>
      <c r="R55" s="147"/>
      <c r="S55" s="147"/>
      <c r="T55" s="104"/>
      <c r="AC55" s="33"/>
    </row>
    <row r="56" spans="2:29" ht="18.75" customHeight="1" thickBot="1" x14ac:dyDescent="0.3">
      <c r="B56" s="148" t="s">
        <v>26</v>
      </c>
      <c r="C56" s="149"/>
      <c r="D56" s="149"/>
      <c r="E56" s="149"/>
      <c r="F56" s="100"/>
      <c r="G56" s="100"/>
      <c r="H56" s="100"/>
      <c r="I56" s="100"/>
      <c r="J56" s="100"/>
      <c r="K56" s="100"/>
      <c r="L56" s="100"/>
      <c r="M56" s="100"/>
      <c r="N56" s="100"/>
      <c r="O56" s="100"/>
      <c r="P56" s="100"/>
      <c r="Q56" s="100"/>
      <c r="R56" s="100"/>
      <c r="S56" s="101"/>
      <c r="T56" s="8" t="str">
        <f t="shared" ref="T56:T70" si="8">IF(SUM(F56:R56)=0,"",SUM(F56:R56))</f>
        <v/>
      </c>
    </row>
    <row r="57" spans="2:29" ht="18.75" customHeight="1" thickBot="1" x14ac:dyDescent="0.3">
      <c r="B57" s="148" t="s">
        <v>27</v>
      </c>
      <c r="C57" s="149"/>
      <c r="D57" s="149"/>
      <c r="E57" s="149"/>
      <c r="F57" s="100"/>
      <c r="G57" s="100"/>
      <c r="H57" s="100"/>
      <c r="I57" s="100"/>
      <c r="J57" s="100"/>
      <c r="K57" s="100"/>
      <c r="L57" s="100"/>
      <c r="M57" s="100"/>
      <c r="N57" s="100"/>
      <c r="O57" s="100"/>
      <c r="P57" s="100"/>
      <c r="Q57" s="100"/>
      <c r="R57" s="100"/>
      <c r="S57" s="101"/>
      <c r="T57" s="8" t="str">
        <f t="shared" si="8"/>
        <v/>
      </c>
    </row>
    <row r="58" spans="2:29" ht="18.75" customHeight="1" thickBot="1" x14ac:dyDescent="0.3">
      <c r="B58" s="143" t="s">
        <v>28</v>
      </c>
      <c r="C58" s="144"/>
      <c r="D58" s="144"/>
      <c r="E58" s="144"/>
      <c r="F58" s="100"/>
      <c r="G58" s="100"/>
      <c r="H58" s="100"/>
      <c r="I58" s="100"/>
      <c r="J58" s="100"/>
      <c r="K58" s="100"/>
      <c r="L58" s="100"/>
      <c r="M58" s="100"/>
      <c r="N58" s="100"/>
      <c r="O58" s="100"/>
      <c r="P58" s="100"/>
      <c r="Q58" s="100"/>
      <c r="R58" s="100"/>
      <c r="S58" s="101"/>
      <c r="T58" s="8" t="str">
        <f t="shared" si="8"/>
        <v/>
      </c>
    </row>
    <row r="59" spans="2:29" ht="18.75" customHeight="1" thickBot="1" x14ac:dyDescent="0.3">
      <c r="B59" s="143" t="s">
        <v>114</v>
      </c>
      <c r="C59" s="144"/>
      <c r="D59" s="144"/>
      <c r="E59" s="144"/>
      <c r="F59" s="100"/>
      <c r="G59" s="100"/>
      <c r="H59" s="100"/>
      <c r="I59" s="100"/>
      <c r="J59" s="100"/>
      <c r="K59" s="100"/>
      <c r="L59" s="100"/>
      <c r="M59" s="100"/>
      <c r="N59" s="100"/>
      <c r="O59" s="100"/>
      <c r="P59" s="100"/>
      <c r="Q59" s="100"/>
      <c r="R59" s="100"/>
      <c r="S59" s="101"/>
      <c r="T59" s="8" t="str">
        <f t="shared" si="8"/>
        <v/>
      </c>
    </row>
    <row r="60" spans="2:29" ht="18.75" customHeight="1" thickBot="1" x14ac:dyDescent="0.3">
      <c r="B60" s="143" t="s">
        <v>29</v>
      </c>
      <c r="C60" s="144"/>
      <c r="D60" s="144"/>
      <c r="E60" s="144"/>
      <c r="F60" s="100"/>
      <c r="G60" s="100"/>
      <c r="H60" s="100"/>
      <c r="I60" s="100"/>
      <c r="J60" s="100"/>
      <c r="K60" s="100"/>
      <c r="L60" s="100"/>
      <c r="M60" s="100"/>
      <c r="N60" s="100"/>
      <c r="O60" s="100"/>
      <c r="P60" s="100"/>
      <c r="Q60" s="100"/>
      <c r="R60" s="100"/>
      <c r="S60" s="101"/>
      <c r="T60" s="8" t="str">
        <f t="shared" si="8"/>
        <v/>
      </c>
    </row>
    <row r="61" spans="2:29" ht="18.75" customHeight="1" thickBot="1" x14ac:dyDescent="0.3">
      <c r="B61" s="143" t="s">
        <v>30</v>
      </c>
      <c r="C61" s="144"/>
      <c r="D61" s="144"/>
      <c r="E61" s="144"/>
      <c r="F61" s="100"/>
      <c r="G61" s="100"/>
      <c r="H61" s="100"/>
      <c r="I61" s="100"/>
      <c r="J61" s="100"/>
      <c r="K61" s="100"/>
      <c r="L61" s="100"/>
      <c r="M61" s="100"/>
      <c r="N61" s="100"/>
      <c r="O61" s="100"/>
      <c r="P61" s="100"/>
      <c r="Q61" s="100"/>
      <c r="R61" s="100"/>
      <c r="S61" s="101"/>
      <c r="T61" s="8" t="str">
        <f t="shared" si="8"/>
        <v/>
      </c>
    </row>
    <row r="62" spans="2:29" ht="18.75" customHeight="1" thickBot="1" x14ac:dyDescent="0.3">
      <c r="B62" s="143" t="s">
        <v>31</v>
      </c>
      <c r="C62" s="144"/>
      <c r="D62" s="144"/>
      <c r="E62" s="144"/>
      <c r="F62" s="100"/>
      <c r="G62" s="100"/>
      <c r="H62" s="100"/>
      <c r="I62" s="100"/>
      <c r="J62" s="100"/>
      <c r="K62" s="100"/>
      <c r="L62" s="100"/>
      <c r="M62" s="100"/>
      <c r="N62" s="100"/>
      <c r="O62" s="100"/>
      <c r="P62" s="100"/>
      <c r="Q62" s="100"/>
      <c r="R62" s="100"/>
      <c r="S62" s="101"/>
      <c r="T62" s="8" t="str">
        <f t="shared" si="8"/>
        <v/>
      </c>
    </row>
    <row r="63" spans="2:29" ht="18.75" customHeight="1" thickBot="1" x14ac:dyDescent="0.3">
      <c r="B63" s="143" t="s">
        <v>32</v>
      </c>
      <c r="C63" s="144"/>
      <c r="D63" s="144"/>
      <c r="E63" s="144"/>
      <c r="F63" s="100"/>
      <c r="G63" s="100"/>
      <c r="H63" s="100"/>
      <c r="I63" s="100"/>
      <c r="J63" s="100"/>
      <c r="K63" s="100"/>
      <c r="L63" s="100"/>
      <c r="M63" s="100"/>
      <c r="N63" s="100"/>
      <c r="O63" s="100"/>
      <c r="P63" s="100"/>
      <c r="Q63" s="100"/>
      <c r="R63" s="100"/>
      <c r="S63" s="101"/>
      <c r="T63" s="8" t="str">
        <f t="shared" si="8"/>
        <v/>
      </c>
    </row>
    <row r="64" spans="2:29" ht="18.75" customHeight="1" thickBot="1" x14ac:dyDescent="0.3">
      <c r="B64" s="143" t="s">
        <v>33</v>
      </c>
      <c r="C64" s="144"/>
      <c r="D64" s="144"/>
      <c r="E64" s="144"/>
      <c r="F64" s="100"/>
      <c r="G64" s="100"/>
      <c r="H64" s="100"/>
      <c r="I64" s="100"/>
      <c r="J64" s="100"/>
      <c r="K64" s="100"/>
      <c r="L64" s="100"/>
      <c r="M64" s="100"/>
      <c r="N64" s="100"/>
      <c r="O64" s="100"/>
      <c r="P64" s="100"/>
      <c r="Q64" s="100"/>
      <c r="R64" s="100"/>
      <c r="S64" s="101"/>
      <c r="T64" s="8" t="str">
        <f t="shared" si="8"/>
        <v/>
      </c>
    </row>
    <row r="65" spans="2:31" ht="18.75" customHeight="1" thickBot="1" x14ac:dyDescent="0.3">
      <c r="B65" s="143" t="s">
        <v>81</v>
      </c>
      <c r="C65" s="144"/>
      <c r="D65" s="144"/>
      <c r="E65" s="144"/>
      <c r="F65" s="100"/>
      <c r="G65" s="100"/>
      <c r="H65" s="100"/>
      <c r="I65" s="100"/>
      <c r="J65" s="100"/>
      <c r="K65" s="100"/>
      <c r="L65" s="100"/>
      <c r="M65" s="100"/>
      <c r="N65" s="100"/>
      <c r="O65" s="100"/>
      <c r="P65" s="100"/>
      <c r="Q65" s="100"/>
      <c r="R65" s="100"/>
      <c r="S65" s="101"/>
      <c r="T65" s="8" t="str">
        <f t="shared" ref="T65" si="9">IF(SUM(F65:R65)=0,"",SUM(F65:R65))</f>
        <v/>
      </c>
    </row>
    <row r="66" spans="2:31" ht="18.75" customHeight="1" thickBot="1" x14ac:dyDescent="0.3">
      <c r="B66" s="143" t="s">
        <v>34</v>
      </c>
      <c r="C66" s="144"/>
      <c r="D66" s="144"/>
      <c r="E66" s="144"/>
      <c r="F66" s="100"/>
      <c r="G66" s="100"/>
      <c r="H66" s="100"/>
      <c r="I66" s="100"/>
      <c r="J66" s="100"/>
      <c r="K66" s="100"/>
      <c r="L66" s="100"/>
      <c r="M66" s="100"/>
      <c r="N66" s="100"/>
      <c r="O66" s="100"/>
      <c r="P66" s="100"/>
      <c r="Q66" s="100"/>
      <c r="R66" s="100"/>
      <c r="S66" s="101"/>
      <c r="T66" s="8" t="str">
        <f t="shared" si="8"/>
        <v/>
      </c>
    </row>
    <row r="67" spans="2:31" ht="18" customHeight="1" thickBot="1" x14ac:dyDescent="0.3">
      <c r="B67" s="246" t="s">
        <v>36</v>
      </c>
      <c r="C67" s="247"/>
      <c r="D67" s="247"/>
      <c r="E67" s="247"/>
      <c r="F67" s="100"/>
      <c r="G67" s="100"/>
      <c r="H67" s="100"/>
      <c r="I67" s="100"/>
      <c r="J67" s="100"/>
      <c r="K67" s="100"/>
      <c r="L67" s="100"/>
      <c r="M67" s="100"/>
      <c r="N67" s="100"/>
      <c r="O67" s="100"/>
      <c r="P67" s="100"/>
      <c r="Q67" s="100"/>
      <c r="R67" s="100"/>
      <c r="S67" s="101"/>
      <c r="T67" s="8" t="str">
        <f t="shared" si="8"/>
        <v/>
      </c>
    </row>
    <row r="68" spans="2:31" ht="18" customHeight="1" thickBot="1" x14ac:dyDescent="0.3">
      <c r="B68" s="143" t="s">
        <v>35</v>
      </c>
      <c r="C68" s="144"/>
      <c r="D68" s="144"/>
      <c r="E68" s="144"/>
      <c r="F68" s="100"/>
      <c r="G68" s="100"/>
      <c r="H68" s="100"/>
      <c r="I68" s="100"/>
      <c r="J68" s="100"/>
      <c r="K68" s="100"/>
      <c r="L68" s="100"/>
      <c r="M68" s="100"/>
      <c r="N68" s="100"/>
      <c r="O68" s="100"/>
      <c r="P68" s="100"/>
      <c r="Q68" s="100"/>
      <c r="R68" s="100"/>
      <c r="S68" s="101"/>
      <c r="T68" s="8" t="str">
        <f t="shared" si="8"/>
        <v/>
      </c>
    </row>
    <row r="69" spans="2:31" ht="18" customHeight="1" thickBot="1" x14ac:dyDescent="0.3">
      <c r="B69" s="143" t="s">
        <v>101</v>
      </c>
      <c r="C69" s="144"/>
      <c r="D69" s="144"/>
      <c r="E69" s="144"/>
      <c r="F69" s="100"/>
      <c r="G69" s="100"/>
      <c r="H69" s="100"/>
      <c r="I69" s="100"/>
      <c r="J69" s="100"/>
      <c r="K69" s="100"/>
      <c r="L69" s="100"/>
      <c r="M69" s="100"/>
      <c r="N69" s="100"/>
      <c r="O69" s="100"/>
      <c r="P69" s="100"/>
      <c r="Q69" s="100"/>
      <c r="R69" s="100"/>
      <c r="S69" s="101"/>
      <c r="T69" s="8" t="str">
        <f t="shared" si="8"/>
        <v/>
      </c>
      <c r="V69" s="35" t="s">
        <v>82</v>
      </c>
      <c r="W69" s="36" t="s">
        <v>83</v>
      </c>
      <c r="X69" s="37" t="s">
        <v>84</v>
      </c>
      <c r="AC69" s="34"/>
      <c r="AD69" s="34"/>
      <c r="AE69" s="34"/>
    </row>
    <row r="70" spans="2:31" ht="31.5" customHeight="1" thickBot="1" x14ac:dyDescent="0.3">
      <c r="B70" s="225" t="s">
        <v>115</v>
      </c>
      <c r="C70" s="226"/>
      <c r="D70" s="226"/>
      <c r="E70" s="226"/>
      <c r="F70" s="100"/>
      <c r="G70" s="100"/>
      <c r="H70" s="100"/>
      <c r="I70" s="100"/>
      <c r="J70" s="100"/>
      <c r="K70" s="100"/>
      <c r="L70" s="100"/>
      <c r="M70" s="100"/>
      <c r="N70" s="100"/>
      <c r="O70" s="100"/>
      <c r="P70" s="100"/>
      <c r="Q70" s="100"/>
      <c r="R70" s="100"/>
      <c r="S70" s="101"/>
      <c r="T70" s="8" t="str">
        <f t="shared" si="8"/>
        <v/>
      </c>
      <c r="V70" s="38">
        <f>SUM(T56:T70)</f>
        <v>0</v>
      </c>
      <c r="W70" s="39">
        <f>X70*60</f>
        <v>0</v>
      </c>
      <c r="X70" s="40">
        <f>CEILING(V70/60,0.25)</f>
        <v>0</v>
      </c>
      <c r="AC70" s="31"/>
      <c r="AD70" s="31"/>
      <c r="AE70" s="32"/>
    </row>
    <row r="71" spans="2:31" ht="9" customHeight="1" x14ac:dyDescent="0.25">
      <c r="B71" s="92" t="s">
        <v>72</v>
      </c>
      <c r="C71" s="93"/>
      <c r="D71" s="93"/>
      <c r="E71" s="94"/>
      <c r="F71" s="98"/>
      <c r="G71" s="98"/>
      <c r="H71" s="99"/>
      <c r="I71" s="98"/>
      <c r="J71" s="99"/>
      <c r="K71" s="98"/>
      <c r="L71" s="99"/>
      <c r="M71" s="98"/>
      <c r="N71" s="99"/>
      <c r="O71" s="98"/>
      <c r="P71" s="99"/>
      <c r="Q71" s="98"/>
      <c r="R71" s="99"/>
      <c r="S71" s="98"/>
      <c r="T71" s="19" t="s">
        <v>73</v>
      </c>
    </row>
    <row r="72" spans="2:31" ht="19.5" customHeight="1" thickBot="1" x14ac:dyDescent="0.35">
      <c r="B72" s="227"/>
      <c r="C72" s="228"/>
      <c r="D72" s="228"/>
      <c r="E72" s="229"/>
      <c r="F72" s="90">
        <f>SUM(F56:F70)</f>
        <v>0</v>
      </c>
      <c r="G72" s="90"/>
      <c r="H72" s="90">
        <f t="shared" ref="H72" si="10">SUM(H56:H70)</f>
        <v>0</v>
      </c>
      <c r="I72" s="90"/>
      <c r="J72" s="90">
        <f t="shared" ref="J72" si="11">SUM(J56:J70)</f>
        <v>0</v>
      </c>
      <c r="K72" s="90"/>
      <c r="L72" s="90">
        <f t="shared" ref="L72" si="12">SUM(L56:L70)</f>
        <v>0</v>
      </c>
      <c r="M72" s="90"/>
      <c r="N72" s="90">
        <f t="shared" ref="N72" si="13">SUM(N56:N70)</f>
        <v>0</v>
      </c>
      <c r="O72" s="90"/>
      <c r="P72" s="90">
        <f t="shared" ref="P72" si="14">SUM(P56:P70)</f>
        <v>0</v>
      </c>
      <c r="Q72" s="90"/>
      <c r="R72" s="90">
        <f t="shared" ref="R72" si="15">SUM(R56:R70)</f>
        <v>0</v>
      </c>
      <c r="S72" s="91"/>
      <c r="T72" s="68" t="str">
        <f>IF(SUM(T56:T70)=0,"",W70)</f>
        <v/>
      </c>
      <c r="V72" s="14"/>
      <c r="W72" s="14"/>
      <c r="X72" s="14"/>
      <c r="Y72" s="14"/>
      <c r="Z72" s="14"/>
      <c r="AA72" s="14"/>
    </row>
    <row r="73" spans="2:31" ht="2.25" customHeight="1" thickTop="1" thickBot="1" x14ac:dyDescent="0.3">
      <c r="C73" s="224"/>
      <c r="D73" s="224"/>
      <c r="E73" s="224"/>
      <c r="F73" s="73"/>
      <c r="G73" s="73"/>
      <c r="H73" s="73"/>
      <c r="I73" s="73"/>
      <c r="J73" s="73"/>
      <c r="K73" s="73"/>
      <c r="L73" s="73"/>
      <c r="M73" s="73"/>
      <c r="N73" s="73"/>
      <c r="O73" s="73"/>
      <c r="P73" s="73"/>
      <c r="Q73" s="73"/>
      <c r="R73" s="73"/>
      <c r="S73" s="73"/>
    </row>
    <row r="74" spans="2:31" ht="19.5" customHeight="1" thickTop="1" x14ac:dyDescent="0.25">
      <c r="B74" s="160" t="s">
        <v>17</v>
      </c>
      <c r="C74" s="150"/>
      <c r="D74" s="150"/>
      <c r="E74" s="150"/>
      <c r="F74" s="150" t="s">
        <v>10</v>
      </c>
      <c r="G74" s="150"/>
      <c r="H74" s="150" t="s">
        <v>11</v>
      </c>
      <c r="I74" s="150"/>
      <c r="J74" s="150" t="s">
        <v>12</v>
      </c>
      <c r="K74" s="150"/>
      <c r="L74" s="150" t="s">
        <v>13</v>
      </c>
      <c r="M74" s="150"/>
      <c r="N74" s="150" t="s">
        <v>14</v>
      </c>
      <c r="O74" s="150"/>
      <c r="P74" s="150" t="s">
        <v>15</v>
      </c>
      <c r="Q74" s="150"/>
      <c r="R74" s="150" t="s">
        <v>16</v>
      </c>
      <c r="S74" s="150"/>
      <c r="T74" s="7" t="s">
        <v>71</v>
      </c>
    </row>
    <row r="75" spans="2:31" ht="56.25" customHeight="1" thickBot="1" x14ac:dyDescent="0.3">
      <c r="B75" s="151" t="s">
        <v>121</v>
      </c>
      <c r="C75" s="152"/>
      <c r="D75" s="152"/>
      <c r="E75" s="152"/>
      <c r="F75" s="152"/>
      <c r="G75" s="152"/>
      <c r="H75" s="152"/>
      <c r="I75" s="152"/>
      <c r="J75" s="152"/>
      <c r="K75" s="152"/>
      <c r="L75" s="152"/>
      <c r="M75" s="152"/>
      <c r="N75" s="152"/>
      <c r="O75" s="152"/>
      <c r="P75" s="152"/>
      <c r="Q75" s="152"/>
      <c r="R75" s="152"/>
      <c r="S75" s="152"/>
      <c r="T75" s="153"/>
    </row>
    <row r="76" spans="2:31" ht="18.75" customHeight="1" thickBot="1" x14ac:dyDescent="0.3">
      <c r="B76" s="248" t="s">
        <v>37</v>
      </c>
      <c r="C76" s="249"/>
      <c r="D76" s="249"/>
      <c r="E76" s="249"/>
      <c r="F76" s="100"/>
      <c r="G76" s="100"/>
      <c r="H76" s="100"/>
      <c r="I76" s="100"/>
      <c r="J76" s="100"/>
      <c r="K76" s="100"/>
      <c r="L76" s="100"/>
      <c r="M76" s="100"/>
      <c r="N76" s="100"/>
      <c r="O76" s="100"/>
      <c r="P76" s="100"/>
      <c r="Q76" s="100"/>
      <c r="R76" s="100"/>
      <c r="S76" s="101"/>
      <c r="T76" s="8" t="str">
        <f t="shared" ref="T76:T91" si="16">IF(SUM(F76:R76)=0,"",SUM(F76:R76))</f>
        <v/>
      </c>
    </row>
    <row r="77" spans="2:31" ht="18.75" customHeight="1" thickBot="1" x14ac:dyDescent="0.3">
      <c r="B77" s="143" t="s">
        <v>38</v>
      </c>
      <c r="C77" s="144"/>
      <c r="D77" s="144"/>
      <c r="E77" s="144"/>
      <c r="F77" s="100"/>
      <c r="G77" s="100"/>
      <c r="H77" s="100"/>
      <c r="I77" s="100"/>
      <c r="J77" s="100"/>
      <c r="K77" s="100"/>
      <c r="L77" s="100"/>
      <c r="M77" s="100"/>
      <c r="N77" s="100"/>
      <c r="O77" s="100"/>
      <c r="P77" s="100"/>
      <c r="Q77" s="100"/>
      <c r="R77" s="100"/>
      <c r="S77" s="101"/>
      <c r="T77" s="8" t="str">
        <f t="shared" si="16"/>
        <v/>
      </c>
    </row>
    <row r="78" spans="2:31" ht="18.75" customHeight="1" thickBot="1" x14ac:dyDescent="0.3">
      <c r="B78" s="143" t="s">
        <v>39</v>
      </c>
      <c r="C78" s="144"/>
      <c r="D78" s="144"/>
      <c r="E78" s="144"/>
      <c r="F78" s="100"/>
      <c r="G78" s="100"/>
      <c r="H78" s="100"/>
      <c r="I78" s="100"/>
      <c r="J78" s="100"/>
      <c r="K78" s="100"/>
      <c r="L78" s="100"/>
      <c r="M78" s="100"/>
      <c r="N78" s="100"/>
      <c r="O78" s="100"/>
      <c r="P78" s="100"/>
      <c r="Q78" s="100"/>
      <c r="R78" s="100"/>
      <c r="S78" s="101"/>
      <c r="T78" s="8" t="str">
        <f t="shared" si="16"/>
        <v/>
      </c>
    </row>
    <row r="79" spans="2:31" ht="18.75" customHeight="1" thickBot="1" x14ac:dyDescent="0.3">
      <c r="B79" s="143" t="s">
        <v>30</v>
      </c>
      <c r="C79" s="144"/>
      <c r="D79" s="144"/>
      <c r="E79" s="144"/>
      <c r="F79" s="100"/>
      <c r="G79" s="100"/>
      <c r="H79" s="100"/>
      <c r="I79" s="100"/>
      <c r="J79" s="100"/>
      <c r="K79" s="100"/>
      <c r="L79" s="100"/>
      <c r="M79" s="100"/>
      <c r="N79" s="100"/>
      <c r="O79" s="100"/>
      <c r="P79" s="100"/>
      <c r="Q79" s="100"/>
      <c r="R79" s="100"/>
      <c r="S79" s="101"/>
      <c r="T79" s="8" t="str">
        <f t="shared" si="16"/>
        <v/>
      </c>
    </row>
    <row r="80" spans="2:31" ht="18.75" customHeight="1" thickBot="1" x14ac:dyDescent="0.3">
      <c r="B80" s="143" t="s">
        <v>40</v>
      </c>
      <c r="C80" s="144"/>
      <c r="D80" s="144"/>
      <c r="E80" s="144"/>
      <c r="F80" s="100"/>
      <c r="G80" s="100"/>
      <c r="H80" s="100"/>
      <c r="I80" s="100"/>
      <c r="J80" s="100"/>
      <c r="K80" s="100"/>
      <c r="L80" s="100"/>
      <c r="M80" s="100"/>
      <c r="N80" s="100"/>
      <c r="O80" s="100"/>
      <c r="P80" s="100"/>
      <c r="Q80" s="100"/>
      <c r="R80" s="100"/>
      <c r="S80" s="101"/>
      <c r="T80" s="8" t="str">
        <f t="shared" si="16"/>
        <v/>
      </c>
    </row>
    <row r="81" spans="2:31" ht="18.75" customHeight="1" thickBot="1" x14ac:dyDescent="0.3">
      <c r="B81" s="143" t="s">
        <v>116</v>
      </c>
      <c r="C81" s="144"/>
      <c r="D81" s="144"/>
      <c r="E81" s="144"/>
      <c r="F81" s="100"/>
      <c r="G81" s="100"/>
      <c r="H81" s="100"/>
      <c r="I81" s="100"/>
      <c r="J81" s="100"/>
      <c r="K81" s="100"/>
      <c r="L81" s="100"/>
      <c r="M81" s="100"/>
      <c r="N81" s="100"/>
      <c r="O81" s="100"/>
      <c r="P81" s="100"/>
      <c r="Q81" s="100"/>
      <c r="R81" s="100"/>
      <c r="S81" s="101"/>
      <c r="T81" s="8" t="str">
        <f t="shared" si="16"/>
        <v/>
      </c>
    </row>
    <row r="82" spans="2:31" ht="18.75" customHeight="1" thickBot="1" x14ac:dyDescent="0.3">
      <c r="B82" s="143" t="s">
        <v>31</v>
      </c>
      <c r="C82" s="144"/>
      <c r="D82" s="144"/>
      <c r="E82" s="144"/>
      <c r="F82" s="100"/>
      <c r="G82" s="100"/>
      <c r="H82" s="100"/>
      <c r="I82" s="100"/>
      <c r="J82" s="100"/>
      <c r="K82" s="100"/>
      <c r="L82" s="100"/>
      <c r="M82" s="100"/>
      <c r="N82" s="100"/>
      <c r="O82" s="100"/>
      <c r="P82" s="100"/>
      <c r="Q82" s="100"/>
      <c r="R82" s="100"/>
      <c r="S82" s="101"/>
      <c r="T82" s="8" t="str">
        <f t="shared" si="16"/>
        <v/>
      </c>
    </row>
    <row r="83" spans="2:31" ht="18.75" customHeight="1" thickBot="1" x14ac:dyDescent="0.3">
      <c r="B83" s="143" t="s">
        <v>41</v>
      </c>
      <c r="C83" s="144"/>
      <c r="D83" s="144"/>
      <c r="E83" s="144"/>
      <c r="F83" s="100"/>
      <c r="G83" s="100"/>
      <c r="H83" s="100"/>
      <c r="I83" s="100"/>
      <c r="J83" s="100"/>
      <c r="K83" s="100"/>
      <c r="L83" s="100"/>
      <c r="M83" s="100"/>
      <c r="N83" s="100"/>
      <c r="O83" s="100"/>
      <c r="P83" s="100"/>
      <c r="Q83" s="100"/>
      <c r="R83" s="100"/>
      <c r="S83" s="101"/>
      <c r="T83" s="8" t="str">
        <f t="shared" si="16"/>
        <v/>
      </c>
    </row>
    <row r="84" spans="2:31" ht="18.75" customHeight="1" thickBot="1" x14ac:dyDescent="0.3">
      <c r="B84" s="143" t="s">
        <v>42</v>
      </c>
      <c r="C84" s="144"/>
      <c r="D84" s="144"/>
      <c r="E84" s="144"/>
      <c r="F84" s="100"/>
      <c r="G84" s="100"/>
      <c r="H84" s="100"/>
      <c r="I84" s="100"/>
      <c r="J84" s="100"/>
      <c r="K84" s="100"/>
      <c r="L84" s="100"/>
      <c r="M84" s="100"/>
      <c r="N84" s="100"/>
      <c r="O84" s="100"/>
      <c r="P84" s="100"/>
      <c r="Q84" s="100"/>
      <c r="R84" s="100"/>
      <c r="S84" s="101"/>
      <c r="T84" s="8" t="str">
        <f t="shared" si="16"/>
        <v/>
      </c>
    </row>
    <row r="85" spans="2:31" ht="18.75" customHeight="1" thickBot="1" x14ac:dyDescent="0.3">
      <c r="B85" s="143" t="s">
        <v>43</v>
      </c>
      <c r="C85" s="144"/>
      <c r="D85" s="144"/>
      <c r="E85" s="144"/>
      <c r="F85" s="100"/>
      <c r="G85" s="100"/>
      <c r="H85" s="100"/>
      <c r="I85" s="100"/>
      <c r="J85" s="100"/>
      <c r="K85" s="100"/>
      <c r="L85" s="100"/>
      <c r="M85" s="100"/>
      <c r="N85" s="100"/>
      <c r="O85" s="100"/>
      <c r="P85" s="100"/>
      <c r="Q85" s="100"/>
      <c r="R85" s="100"/>
      <c r="S85" s="101"/>
      <c r="T85" s="8" t="str">
        <f t="shared" si="16"/>
        <v/>
      </c>
    </row>
    <row r="86" spans="2:31" ht="18.75" customHeight="1" thickBot="1" x14ac:dyDescent="0.3">
      <c r="B86" s="143" t="s">
        <v>44</v>
      </c>
      <c r="C86" s="144"/>
      <c r="D86" s="144"/>
      <c r="E86" s="144"/>
      <c r="F86" s="100"/>
      <c r="G86" s="100"/>
      <c r="H86" s="100"/>
      <c r="I86" s="100"/>
      <c r="J86" s="100"/>
      <c r="K86" s="100"/>
      <c r="L86" s="100"/>
      <c r="M86" s="100"/>
      <c r="N86" s="100"/>
      <c r="O86" s="100"/>
      <c r="P86" s="100"/>
      <c r="Q86" s="100"/>
      <c r="R86" s="100"/>
      <c r="S86" s="101"/>
      <c r="T86" s="8" t="str">
        <f t="shared" si="16"/>
        <v/>
      </c>
    </row>
    <row r="87" spans="2:31" ht="18.75" customHeight="1" thickBot="1" x14ac:dyDescent="0.3">
      <c r="B87" s="143" t="s">
        <v>45</v>
      </c>
      <c r="C87" s="144"/>
      <c r="D87" s="144"/>
      <c r="E87" s="144"/>
      <c r="F87" s="100"/>
      <c r="G87" s="100"/>
      <c r="H87" s="100"/>
      <c r="I87" s="100"/>
      <c r="J87" s="100"/>
      <c r="K87" s="100"/>
      <c r="L87" s="100"/>
      <c r="M87" s="100"/>
      <c r="N87" s="100"/>
      <c r="O87" s="100"/>
      <c r="P87" s="100"/>
      <c r="Q87" s="100"/>
      <c r="R87" s="100"/>
      <c r="S87" s="101"/>
      <c r="T87" s="8" t="str">
        <f t="shared" si="16"/>
        <v/>
      </c>
    </row>
    <row r="88" spans="2:31" ht="18.75" customHeight="1" thickBot="1" x14ac:dyDescent="0.3">
      <c r="B88" s="143" t="s">
        <v>36</v>
      </c>
      <c r="C88" s="144"/>
      <c r="D88" s="144"/>
      <c r="E88" s="144"/>
      <c r="F88" s="100"/>
      <c r="G88" s="100"/>
      <c r="H88" s="100"/>
      <c r="I88" s="100"/>
      <c r="J88" s="100"/>
      <c r="K88" s="100"/>
      <c r="L88" s="100"/>
      <c r="M88" s="100"/>
      <c r="N88" s="100"/>
      <c r="O88" s="100"/>
      <c r="P88" s="100"/>
      <c r="Q88" s="100"/>
      <c r="R88" s="100"/>
      <c r="S88" s="101"/>
      <c r="T88" s="8" t="str">
        <f t="shared" si="16"/>
        <v/>
      </c>
    </row>
    <row r="89" spans="2:31" ht="18.75" customHeight="1" thickBot="1" x14ac:dyDescent="0.3">
      <c r="B89" s="143" t="s">
        <v>32</v>
      </c>
      <c r="C89" s="144"/>
      <c r="D89" s="144"/>
      <c r="E89" s="144"/>
      <c r="F89" s="100"/>
      <c r="G89" s="100"/>
      <c r="H89" s="100"/>
      <c r="I89" s="100"/>
      <c r="J89" s="100"/>
      <c r="K89" s="100"/>
      <c r="L89" s="100"/>
      <c r="M89" s="100"/>
      <c r="N89" s="100"/>
      <c r="O89" s="100"/>
      <c r="P89" s="100"/>
      <c r="Q89" s="100"/>
      <c r="R89" s="100"/>
      <c r="S89" s="101"/>
      <c r="T89" s="8" t="str">
        <f t="shared" si="16"/>
        <v/>
      </c>
    </row>
    <row r="90" spans="2:31" ht="18.75" customHeight="1" thickBot="1" x14ac:dyDescent="0.3">
      <c r="B90" s="143" t="s">
        <v>35</v>
      </c>
      <c r="C90" s="144"/>
      <c r="D90" s="144"/>
      <c r="E90" s="144"/>
      <c r="F90" s="100"/>
      <c r="G90" s="100"/>
      <c r="H90" s="100"/>
      <c r="I90" s="100"/>
      <c r="J90" s="100"/>
      <c r="K90" s="100"/>
      <c r="L90" s="100"/>
      <c r="M90" s="100"/>
      <c r="N90" s="100"/>
      <c r="O90" s="100"/>
      <c r="P90" s="100"/>
      <c r="Q90" s="100"/>
      <c r="R90" s="100"/>
      <c r="S90" s="101"/>
      <c r="T90" s="8" t="str">
        <f t="shared" si="16"/>
        <v/>
      </c>
      <c r="V90" s="35" t="s">
        <v>82</v>
      </c>
      <c r="W90" s="36" t="s">
        <v>83</v>
      </c>
      <c r="X90" s="37" t="s">
        <v>84</v>
      </c>
      <c r="AC90" s="34"/>
      <c r="AD90" s="34"/>
      <c r="AE90" s="34"/>
    </row>
    <row r="91" spans="2:31" ht="18.75" customHeight="1" thickBot="1" x14ac:dyDescent="0.3">
      <c r="B91" s="230" t="s">
        <v>33</v>
      </c>
      <c r="C91" s="226"/>
      <c r="D91" s="226"/>
      <c r="E91" s="226"/>
      <c r="F91" s="100"/>
      <c r="G91" s="100"/>
      <c r="H91" s="100"/>
      <c r="I91" s="100"/>
      <c r="J91" s="100"/>
      <c r="K91" s="100"/>
      <c r="L91" s="100"/>
      <c r="M91" s="100"/>
      <c r="N91" s="100"/>
      <c r="O91" s="100"/>
      <c r="P91" s="100"/>
      <c r="Q91" s="100"/>
      <c r="R91" s="100"/>
      <c r="S91" s="101"/>
      <c r="T91" s="9" t="str">
        <f t="shared" si="16"/>
        <v/>
      </c>
      <c r="V91" s="38">
        <f>SUM(T76:T91)</f>
        <v>0</v>
      </c>
      <c r="W91" s="39">
        <f>X91*60</f>
        <v>0</v>
      </c>
      <c r="X91" s="40">
        <f>CEILING(V91/60,0.25)</f>
        <v>0</v>
      </c>
      <c r="AC91" s="31"/>
      <c r="AD91" s="31"/>
      <c r="AE91" s="32"/>
    </row>
    <row r="92" spans="2:31" ht="9.75" customHeight="1" x14ac:dyDescent="0.25">
      <c r="B92" s="198" t="s">
        <v>69</v>
      </c>
      <c r="C92" s="199"/>
      <c r="D92" s="199"/>
      <c r="E92" s="200"/>
      <c r="F92" s="201"/>
      <c r="G92" s="202"/>
      <c r="H92" s="201"/>
      <c r="I92" s="202"/>
      <c r="J92" s="201"/>
      <c r="K92" s="202"/>
      <c r="L92" s="201"/>
      <c r="M92" s="202"/>
      <c r="N92" s="201"/>
      <c r="O92" s="202"/>
      <c r="P92" s="201"/>
      <c r="Q92" s="202"/>
      <c r="R92" s="201"/>
      <c r="S92" s="202"/>
      <c r="T92" s="19" t="s">
        <v>73</v>
      </c>
    </row>
    <row r="93" spans="2:31" ht="19.5" customHeight="1" thickBot="1" x14ac:dyDescent="0.35">
      <c r="B93" s="95"/>
      <c r="C93" s="96"/>
      <c r="D93" s="96"/>
      <c r="E93" s="97"/>
      <c r="F93" s="145">
        <f t="shared" ref="F93:H93" si="17">SUM(F76:F91)</f>
        <v>0</v>
      </c>
      <c r="G93" s="145"/>
      <c r="H93" s="145">
        <f t="shared" si="17"/>
        <v>0</v>
      </c>
      <c r="I93" s="145"/>
      <c r="J93" s="145">
        <f t="shared" ref="J93" si="18">SUM(J76:J91)</f>
        <v>0</v>
      </c>
      <c r="K93" s="145"/>
      <c r="L93" s="145">
        <f t="shared" ref="L93" si="19">SUM(L76:L91)</f>
        <v>0</v>
      </c>
      <c r="M93" s="145"/>
      <c r="N93" s="145">
        <f t="shared" ref="N93" si="20">SUM(N76:N91)</f>
        <v>0</v>
      </c>
      <c r="O93" s="145"/>
      <c r="P93" s="145">
        <f t="shared" ref="P93" si="21">SUM(P76:P91)</f>
        <v>0</v>
      </c>
      <c r="Q93" s="145"/>
      <c r="R93" s="145">
        <f t="shared" ref="R93" si="22">SUM(R76:R91)</f>
        <v>0</v>
      </c>
      <c r="S93" s="207"/>
      <c r="T93" s="11" t="str">
        <f>IF(SUM(T76:T91)=0,"",W91)</f>
        <v/>
      </c>
      <c r="V93" s="15"/>
      <c r="W93" s="15"/>
      <c r="X93" s="15"/>
      <c r="Y93" s="15"/>
      <c r="Z93" s="15"/>
      <c r="AA93" s="15"/>
    </row>
    <row r="94" spans="2:31" ht="7.5" customHeight="1" thickBot="1" x14ac:dyDescent="0.3">
      <c r="B94" s="204"/>
      <c r="C94" s="205"/>
      <c r="D94" s="205"/>
      <c r="E94" s="205"/>
      <c r="F94" s="205"/>
      <c r="G94" s="205"/>
      <c r="H94" s="205"/>
      <c r="I94" s="205"/>
      <c r="J94" s="205"/>
      <c r="K94" s="205"/>
      <c r="L94" s="205"/>
      <c r="M94" s="205"/>
      <c r="N94" s="205"/>
      <c r="O94" s="205"/>
      <c r="P94" s="205"/>
      <c r="Q94" s="205"/>
      <c r="R94" s="205"/>
      <c r="S94" s="205"/>
      <c r="T94" s="206"/>
      <c r="V94" s="16"/>
      <c r="W94" s="16"/>
      <c r="X94" s="16"/>
      <c r="Y94" s="16"/>
      <c r="Z94" s="16"/>
      <c r="AA94" s="16"/>
    </row>
    <row r="95" spans="2:31" ht="21" customHeight="1" thickBot="1" x14ac:dyDescent="0.3">
      <c r="B95" s="244" t="s">
        <v>76</v>
      </c>
      <c r="C95" s="203"/>
      <c r="D95" s="203"/>
      <c r="E95" s="245"/>
      <c r="F95" s="208">
        <f>F49+F54+F72+F93</f>
        <v>0</v>
      </c>
      <c r="G95" s="208"/>
      <c r="H95" s="208">
        <f t="shared" ref="H95" si="23">H49+H54+H72+H93</f>
        <v>0</v>
      </c>
      <c r="I95" s="208"/>
      <c r="J95" s="208">
        <f t="shared" ref="J95" si="24">J49+J54+J72+J93</f>
        <v>0</v>
      </c>
      <c r="K95" s="208"/>
      <c r="L95" s="208">
        <f t="shared" ref="L95" si="25">L49+L54+L72+L93</f>
        <v>0</v>
      </c>
      <c r="M95" s="208"/>
      <c r="N95" s="208">
        <f t="shared" ref="N95" si="26">N49+N54+N72+N93</f>
        <v>0</v>
      </c>
      <c r="O95" s="208"/>
      <c r="P95" s="208">
        <f t="shared" ref="P95" si="27">P49+P54+P72+P93</f>
        <v>0</v>
      </c>
      <c r="Q95" s="208"/>
      <c r="R95" s="208">
        <f t="shared" ref="R95" si="28">R49+R54+R72+R93</f>
        <v>0</v>
      </c>
      <c r="S95" s="208"/>
      <c r="T95" s="12"/>
      <c r="V95" s="17"/>
      <c r="W95" s="17"/>
      <c r="X95" s="17"/>
      <c r="Y95" s="17"/>
      <c r="Z95" s="17"/>
      <c r="AA95" s="17"/>
    </row>
    <row r="96" spans="2:31" ht="21" customHeight="1" thickBot="1" x14ac:dyDescent="0.3">
      <c r="B96" s="193" t="s">
        <v>74</v>
      </c>
      <c r="C96" s="194"/>
      <c r="D96" s="194"/>
      <c r="E96" s="194"/>
      <c r="F96" s="194"/>
      <c r="G96" s="195"/>
      <c r="H96" s="196" t="str">
        <f>IF(SUM(F95:R95)=0,"",W47+W52+W70+W91)</f>
        <v/>
      </c>
      <c r="I96" s="197"/>
      <c r="J96" s="197"/>
      <c r="K96" s="195" t="s">
        <v>75</v>
      </c>
      <c r="L96" s="203"/>
      <c r="M96" s="203"/>
      <c r="N96" s="203"/>
      <c r="O96" s="203"/>
      <c r="P96" s="203"/>
      <c r="Q96" s="203"/>
      <c r="R96" s="209" t="str">
        <f>IF(SUM(F95:R95)=0,"",X47+X52+X70+X91)</f>
        <v/>
      </c>
      <c r="S96" s="209"/>
      <c r="T96" s="210"/>
      <c r="V96" s="18"/>
      <c r="W96" s="18"/>
      <c r="X96" s="18"/>
      <c r="Y96" s="18"/>
      <c r="Z96" s="18"/>
      <c r="AA96" s="18"/>
    </row>
    <row r="97" spans="2:30" ht="93.75" customHeight="1" x14ac:dyDescent="0.25">
      <c r="B97" s="154" t="s">
        <v>117</v>
      </c>
      <c r="C97" s="155"/>
      <c r="D97" s="155"/>
      <c r="E97" s="155"/>
      <c r="F97" s="155"/>
      <c r="G97" s="155"/>
      <c r="H97" s="155"/>
      <c r="I97" s="155"/>
      <c r="J97" s="155"/>
      <c r="K97" s="155"/>
      <c r="L97" s="155"/>
      <c r="M97" s="155"/>
      <c r="N97" s="155"/>
      <c r="O97" s="155"/>
      <c r="P97" s="155"/>
      <c r="Q97" s="155"/>
      <c r="R97" s="155"/>
      <c r="S97" s="155"/>
      <c r="T97" s="156"/>
      <c r="AD97" s="33"/>
    </row>
    <row r="98" spans="2:30" ht="43.5" customHeight="1" x14ac:dyDescent="0.25">
      <c r="B98" s="211" t="s">
        <v>118</v>
      </c>
      <c r="C98" s="212"/>
      <c r="D98" s="212"/>
      <c r="E98" s="212"/>
      <c r="F98" s="212"/>
      <c r="G98" s="212"/>
      <c r="H98" s="212"/>
      <c r="I98" s="212"/>
      <c r="J98" s="212"/>
      <c r="K98" s="212"/>
      <c r="L98" s="212"/>
      <c r="M98" s="212"/>
      <c r="N98" s="212"/>
      <c r="O98" s="212"/>
      <c r="P98" s="212"/>
      <c r="Q98" s="212"/>
      <c r="R98" s="212"/>
      <c r="S98" s="212"/>
      <c r="T98" s="213"/>
    </row>
    <row r="99" spans="2:30" ht="32.25" customHeight="1" x14ac:dyDescent="0.25">
      <c r="B99" s="237" t="s">
        <v>67</v>
      </c>
      <c r="C99" s="238"/>
      <c r="D99" s="238"/>
      <c r="E99" s="238"/>
      <c r="F99" s="238"/>
      <c r="G99" s="238"/>
      <c r="H99" s="238"/>
      <c r="I99" s="238"/>
      <c r="J99" s="238"/>
      <c r="K99" s="238"/>
      <c r="L99" s="238"/>
      <c r="M99" s="238"/>
      <c r="N99" s="238"/>
      <c r="O99" s="238"/>
      <c r="P99" s="238"/>
      <c r="Q99" s="238"/>
      <c r="R99" s="238"/>
      <c r="S99" s="238"/>
      <c r="T99" s="239"/>
    </row>
    <row r="100" spans="2:30" ht="17.25" customHeight="1" x14ac:dyDescent="0.3">
      <c r="B100" s="24"/>
      <c r="C100" s="254"/>
      <c r="D100" s="254"/>
      <c r="E100" s="254"/>
      <c r="F100" s="254"/>
      <c r="G100" s="254"/>
      <c r="H100" s="254"/>
      <c r="I100" s="254"/>
      <c r="J100" s="254"/>
      <c r="K100" s="254"/>
      <c r="L100" s="254"/>
      <c r="M100" s="254"/>
      <c r="N100" s="254"/>
      <c r="O100" s="254"/>
      <c r="P100" s="254"/>
      <c r="Q100" s="254"/>
      <c r="R100" s="254"/>
      <c r="S100" s="254"/>
      <c r="T100" s="25"/>
    </row>
    <row r="101" spans="2:30" ht="20.25" customHeight="1" x14ac:dyDescent="0.3">
      <c r="B101" s="24"/>
      <c r="C101" s="250"/>
      <c r="D101" s="250"/>
      <c r="E101" s="250"/>
      <c r="F101" s="250"/>
      <c r="G101" s="250"/>
      <c r="H101" s="250"/>
      <c r="I101" s="250"/>
      <c r="J101" s="250"/>
      <c r="K101" s="250"/>
      <c r="L101" s="250"/>
      <c r="M101" s="250"/>
      <c r="N101" s="250"/>
      <c r="O101" s="250"/>
      <c r="P101" s="250"/>
      <c r="Q101" s="250"/>
      <c r="R101" s="250"/>
      <c r="S101" s="250"/>
      <c r="T101" s="25"/>
    </row>
    <row r="102" spans="2:30" ht="21.75" customHeight="1" thickBot="1" x14ac:dyDescent="0.3">
      <c r="B102" s="234" t="s">
        <v>122</v>
      </c>
      <c r="C102" s="235"/>
      <c r="D102" s="235"/>
      <c r="E102" s="235"/>
      <c r="F102" s="235"/>
      <c r="G102" s="235"/>
      <c r="H102" s="235"/>
      <c r="I102" s="235"/>
      <c r="J102" s="235"/>
      <c r="K102" s="235"/>
      <c r="L102" s="235"/>
      <c r="M102" s="235"/>
      <c r="N102" s="235"/>
      <c r="O102" s="235"/>
      <c r="P102" s="235"/>
      <c r="Q102" s="235"/>
      <c r="R102" s="235"/>
      <c r="S102" s="235"/>
      <c r="T102" s="236"/>
    </row>
    <row r="103" spans="2:30" ht="23.25" customHeight="1" thickTop="1" thickBot="1" x14ac:dyDescent="0.3">
      <c r="B103" s="74" t="s">
        <v>90</v>
      </c>
      <c r="C103" s="75"/>
      <c r="D103" s="75"/>
      <c r="E103" s="75"/>
      <c r="F103" s="75"/>
      <c r="G103" s="75"/>
      <c r="H103" s="75"/>
      <c r="I103" s="75"/>
      <c r="J103" s="75"/>
      <c r="K103" s="75"/>
      <c r="L103" s="75"/>
      <c r="M103" s="75"/>
      <c r="N103" s="75"/>
      <c r="O103" s="75"/>
      <c r="P103" s="75"/>
      <c r="Q103" s="75"/>
      <c r="R103" s="75"/>
      <c r="S103" s="75"/>
      <c r="T103" s="76"/>
    </row>
    <row r="104" spans="2:30" ht="35.25" customHeight="1" x14ac:dyDescent="0.25">
      <c r="B104" s="157" t="s">
        <v>91</v>
      </c>
      <c r="C104" s="158"/>
      <c r="D104" s="158"/>
      <c r="E104" s="158"/>
      <c r="F104" s="158"/>
      <c r="G104" s="158"/>
      <c r="H104" s="158"/>
      <c r="I104" s="158"/>
      <c r="J104" s="158"/>
      <c r="K104" s="158"/>
      <c r="L104" s="158"/>
      <c r="M104" s="158"/>
      <c r="N104" s="159"/>
      <c r="O104" s="183" t="s">
        <v>51</v>
      </c>
      <c r="P104" s="184"/>
      <c r="Q104" s="185"/>
      <c r="R104" s="186"/>
      <c r="S104" s="83">
        <v>1</v>
      </c>
      <c r="T104" s="80"/>
    </row>
    <row r="105" spans="2:30" ht="39.75" customHeight="1" thickBot="1" x14ac:dyDescent="0.3">
      <c r="B105" s="169" t="s">
        <v>123</v>
      </c>
      <c r="C105" s="170"/>
      <c r="D105" s="170"/>
      <c r="E105" s="170"/>
      <c r="F105" s="170"/>
      <c r="G105" s="170"/>
      <c r="H105" s="170"/>
      <c r="I105" s="170"/>
      <c r="J105" s="170"/>
      <c r="K105" s="170"/>
      <c r="L105" s="170"/>
      <c r="M105" s="170"/>
      <c r="N105" s="171"/>
      <c r="O105" s="183"/>
      <c r="P105" s="187"/>
      <c r="Q105" s="188"/>
      <c r="R105" s="189"/>
      <c r="S105" s="83"/>
      <c r="T105" s="80"/>
    </row>
    <row r="106" spans="2:30" ht="42" customHeight="1" x14ac:dyDescent="0.25">
      <c r="B106" s="172" t="s">
        <v>46</v>
      </c>
      <c r="C106" s="173"/>
      <c r="D106" s="174"/>
      <c r="E106" s="178" t="s">
        <v>47</v>
      </c>
      <c r="F106" s="179"/>
      <c r="G106" s="180"/>
      <c r="H106" s="181" t="s">
        <v>48</v>
      </c>
      <c r="I106" s="182"/>
      <c r="J106" s="182"/>
      <c r="K106" s="29"/>
      <c r="L106" s="181" t="s">
        <v>49</v>
      </c>
      <c r="M106" s="182"/>
      <c r="N106" s="182"/>
      <c r="O106" s="30"/>
      <c r="P106" s="181" t="s">
        <v>50</v>
      </c>
      <c r="Q106" s="182"/>
      <c r="R106" s="182"/>
      <c r="S106" s="81"/>
      <c r="T106" s="82"/>
    </row>
    <row r="107" spans="2:30" ht="30.95" customHeight="1" x14ac:dyDescent="0.25">
      <c r="B107" s="161"/>
      <c r="C107" s="162"/>
      <c r="D107" s="162"/>
      <c r="E107" s="84"/>
      <c r="F107" s="84"/>
      <c r="G107" s="84"/>
      <c r="H107" s="84"/>
      <c r="I107" s="84"/>
      <c r="J107" s="84"/>
      <c r="K107" s="4" t="s">
        <v>52</v>
      </c>
      <c r="L107" s="85"/>
      <c r="M107" s="85"/>
      <c r="N107" s="85"/>
      <c r="O107" s="4" t="s">
        <v>51</v>
      </c>
      <c r="P107" s="86" t="str">
        <f>IF(OR(H107="",L107=""),"",H107*L107)</f>
        <v/>
      </c>
      <c r="Q107" s="86"/>
      <c r="R107" s="86"/>
      <c r="S107" s="79" t="s">
        <v>53</v>
      </c>
      <c r="T107" s="80"/>
    </row>
    <row r="108" spans="2:30" ht="30.95" customHeight="1" x14ac:dyDescent="0.25">
      <c r="B108" s="161"/>
      <c r="C108" s="162"/>
      <c r="D108" s="162"/>
      <c r="E108" s="84"/>
      <c r="F108" s="84"/>
      <c r="G108" s="84"/>
      <c r="H108" s="84"/>
      <c r="I108" s="84"/>
      <c r="J108" s="84"/>
      <c r="K108" s="4" t="s">
        <v>52</v>
      </c>
      <c r="L108" s="85"/>
      <c r="M108" s="85"/>
      <c r="N108" s="85"/>
      <c r="O108" s="4" t="s">
        <v>51</v>
      </c>
      <c r="P108" s="86" t="str">
        <f t="shared" ref="P108:P112" si="29">IF(OR(H108="",L108=""),"",H108*L108)</f>
        <v/>
      </c>
      <c r="Q108" s="86"/>
      <c r="R108" s="86"/>
      <c r="S108" s="79" t="s">
        <v>54</v>
      </c>
      <c r="T108" s="80"/>
    </row>
    <row r="109" spans="2:30" ht="30.95" customHeight="1" x14ac:dyDescent="0.3">
      <c r="B109" s="161"/>
      <c r="C109" s="162"/>
      <c r="D109" s="162"/>
      <c r="E109" s="175"/>
      <c r="F109" s="176"/>
      <c r="G109" s="177"/>
      <c r="H109" s="84"/>
      <c r="I109" s="84"/>
      <c r="J109" s="84"/>
      <c r="K109" s="4" t="s">
        <v>52</v>
      </c>
      <c r="L109" s="85"/>
      <c r="M109" s="85"/>
      <c r="N109" s="85"/>
      <c r="O109" s="4" t="s">
        <v>51</v>
      </c>
      <c r="P109" s="86" t="str">
        <f t="shared" si="29"/>
        <v/>
      </c>
      <c r="Q109" s="86"/>
      <c r="R109" s="86"/>
      <c r="S109" s="79" t="s">
        <v>55</v>
      </c>
      <c r="T109" s="80"/>
    </row>
    <row r="110" spans="2:30" ht="30.95" customHeight="1" x14ac:dyDescent="0.25">
      <c r="B110" s="161"/>
      <c r="C110" s="162"/>
      <c r="D110" s="162"/>
      <c r="E110" s="84"/>
      <c r="F110" s="84"/>
      <c r="G110" s="84"/>
      <c r="H110" s="84"/>
      <c r="I110" s="84"/>
      <c r="J110" s="84"/>
      <c r="K110" s="4" t="s">
        <v>52</v>
      </c>
      <c r="L110" s="85"/>
      <c r="M110" s="85"/>
      <c r="N110" s="85"/>
      <c r="O110" s="4" t="s">
        <v>51</v>
      </c>
      <c r="P110" s="86" t="str">
        <f t="shared" si="29"/>
        <v/>
      </c>
      <c r="Q110" s="86"/>
      <c r="R110" s="86"/>
      <c r="S110" s="79" t="s">
        <v>56</v>
      </c>
      <c r="T110" s="80"/>
    </row>
    <row r="111" spans="2:30" ht="30.95" customHeight="1" x14ac:dyDescent="0.25">
      <c r="B111" s="161"/>
      <c r="C111" s="162"/>
      <c r="D111" s="162"/>
      <c r="E111" s="84"/>
      <c r="F111" s="84"/>
      <c r="G111" s="84"/>
      <c r="H111" s="84"/>
      <c r="I111" s="84"/>
      <c r="J111" s="84"/>
      <c r="K111" s="4" t="s">
        <v>52</v>
      </c>
      <c r="L111" s="85"/>
      <c r="M111" s="85"/>
      <c r="N111" s="85"/>
      <c r="O111" s="4" t="s">
        <v>51</v>
      </c>
      <c r="P111" s="86" t="str">
        <f t="shared" si="29"/>
        <v/>
      </c>
      <c r="Q111" s="86"/>
      <c r="R111" s="86"/>
      <c r="S111" s="79" t="s">
        <v>57</v>
      </c>
      <c r="T111" s="80"/>
    </row>
    <row r="112" spans="2:30" ht="30.95" customHeight="1" x14ac:dyDescent="0.25">
      <c r="B112" s="161"/>
      <c r="C112" s="162"/>
      <c r="D112" s="162"/>
      <c r="E112" s="84"/>
      <c r="F112" s="84"/>
      <c r="G112" s="84"/>
      <c r="H112" s="84"/>
      <c r="I112" s="84"/>
      <c r="J112" s="84"/>
      <c r="K112" s="4" t="s">
        <v>52</v>
      </c>
      <c r="L112" s="85"/>
      <c r="M112" s="85"/>
      <c r="N112" s="85"/>
      <c r="O112" s="4" t="s">
        <v>51</v>
      </c>
      <c r="P112" s="86" t="str">
        <f t="shared" si="29"/>
        <v/>
      </c>
      <c r="Q112" s="86"/>
      <c r="R112" s="86"/>
      <c r="S112" s="79" t="s">
        <v>58</v>
      </c>
      <c r="T112" s="80"/>
    </row>
    <row r="113" spans="2:20" ht="37.5" customHeight="1" x14ac:dyDescent="0.25">
      <c r="B113" s="87" t="s">
        <v>59</v>
      </c>
      <c r="C113" s="88"/>
      <c r="D113" s="88"/>
      <c r="E113" s="88"/>
      <c r="F113" s="88"/>
      <c r="G113" s="88"/>
      <c r="H113" s="88"/>
      <c r="I113" s="88"/>
      <c r="J113" s="88"/>
      <c r="K113" s="88"/>
      <c r="L113" s="88"/>
      <c r="M113" s="88"/>
      <c r="N113" s="88"/>
      <c r="O113" s="89"/>
      <c r="P113" s="86" t="str">
        <f>IF(SUM(P107:P112)=0,"",SUM(P107:P112))</f>
        <v/>
      </c>
      <c r="Q113" s="86"/>
      <c r="R113" s="86"/>
      <c r="S113" s="79">
        <v>2</v>
      </c>
      <c r="T113" s="80"/>
    </row>
    <row r="114" spans="2:20" ht="37.5" customHeight="1" x14ac:dyDescent="0.25">
      <c r="B114" s="87" t="s">
        <v>60</v>
      </c>
      <c r="C114" s="88"/>
      <c r="D114" s="88"/>
      <c r="E114" s="88"/>
      <c r="F114" s="88"/>
      <c r="G114" s="88"/>
      <c r="H114" s="88"/>
      <c r="I114" s="88"/>
      <c r="J114" s="88"/>
      <c r="K114" s="88"/>
      <c r="L114" s="88"/>
      <c r="M114" s="88"/>
      <c r="N114" s="88"/>
      <c r="O114" s="89"/>
      <c r="P114" s="86">
        <f>IF(SUM(P107:P112)=0,0,P113*4.3)</f>
        <v>0</v>
      </c>
      <c r="Q114" s="86"/>
      <c r="R114" s="86"/>
      <c r="S114" s="77">
        <v>3</v>
      </c>
      <c r="T114" s="78"/>
    </row>
    <row r="115" spans="2:20" ht="108.75" customHeight="1" x14ac:dyDescent="0.25">
      <c r="B115" s="190" t="s">
        <v>124</v>
      </c>
      <c r="C115" s="191"/>
      <c r="D115" s="191"/>
      <c r="E115" s="191"/>
      <c r="F115" s="191"/>
      <c r="G115" s="191"/>
      <c r="H115" s="191"/>
      <c r="I115" s="191"/>
      <c r="J115" s="191"/>
      <c r="K115" s="191"/>
      <c r="L115" s="191"/>
      <c r="M115" s="191"/>
      <c r="N115" s="191"/>
      <c r="O115" s="191"/>
      <c r="P115" s="191"/>
      <c r="Q115" s="191"/>
      <c r="R115" s="191"/>
      <c r="S115" s="191"/>
      <c r="T115" s="192"/>
    </row>
    <row r="116" spans="2:20" ht="3" customHeight="1" x14ac:dyDescent="0.25">
      <c r="B116" s="163"/>
      <c r="C116" s="164"/>
      <c r="D116" s="164"/>
      <c r="E116" s="164"/>
      <c r="F116" s="164"/>
      <c r="G116" s="164"/>
      <c r="H116" s="164"/>
      <c r="I116" s="164"/>
      <c r="J116" s="164"/>
      <c r="K116" s="164"/>
      <c r="L116" s="164"/>
      <c r="M116" s="164"/>
      <c r="N116" s="164"/>
      <c r="O116" s="164"/>
      <c r="P116" s="164"/>
      <c r="Q116" s="164"/>
      <c r="R116" s="164"/>
      <c r="S116" s="164"/>
      <c r="T116" s="165"/>
    </row>
    <row r="117" spans="2:20" ht="50.25" customHeight="1" thickBot="1" x14ac:dyDescent="0.3">
      <c r="B117" s="166" t="s">
        <v>125</v>
      </c>
      <c r="C117" s="167"/>
      <c r="D117" s="167"/>
      <c r="E117" s="167"/>
      <c r="F117" s="167"/>
      <c r="G117" s="167"/>
      <c r="H117" s="167"/>
      <c r="I117" s="167"/>
      <c r="J117" s="167"/>
      <c r="K117" s="167"/>
      <c r="L117" s="167"/>
      <c r="M117" s="167"/>
      <c r="N117" s="167"/>
      <c r="O117" s="167"/>
      <c r="P117" s="167"/>
      <c r="Q117" s="167"/>
      <c r="R117" s="167"/>
      <c r="S117" s="167"/>
      <c r="T117" s="168"/>
    </row>
    <row r="118" spans="2:20" ht="4.5" customHeight="1" thickTop="1" thickBot="1" x14ac:dyDescent="0.3">
      <c r="C118" s="73"/>
      <c r="D118" s="73"/>
      <c r="E118" s="73"/>
      <c r="F118" s="73"/>
      <c r="G118" s="73"/>
      <c r="H118" s="73"/>
      <c r="I118" s="73"/>
      <c r="J118" s="73"/>
      <c r="K118" s="73"/>
      <c r="L118" s="73"/>
      <c r="M118" s="73"/>
      <c r="N118" s="73"/>
      <c r="O118" s="73"/>
      <c r="P118" s="73"/>
      <c r="Q118" s="73"/>
      <c r="R118" s="73"/>
      <c r="S118" s="73"/>
    </row>
    <row r="119" spans="2:20" ht="23.25" customHeight="1" thickTop="1" thickBot="1" x14ac:dyDescent="0.3">
      <c r="B119" s="261" t="s">
        <v>107</v>
      </c>
      <c r="C119" s="262"/>
      <c r="D119" s="262"/>
      <c r="E119" s="262"/>
      <c r="F119" s="262"/>
      <c r="G119" s="262"/>
      <c r="H119" s="262"/>
      <c r="I119" s="262"/>
      <c r="J119" s="262"/>
      <c r="K119" s="262"/>
      <c r="L119" s="262"/>
      <c r="M119" s="262"/>
      <c r="N119" s="262"/>
      <c r="O119" s="262"/>
      <c r="P119" s="262"/>
      <c r="Q119" s="262"/>
      <c r="R119" s="262"/>
      <c r="S119" s="262"/>
      <c r="T119" s="263"/>
    </row>
    <row r="120" spans="2:20" ht="19.5" customHeight="1" x14ac:dyDescent="0.25">
      <c r="B120" s="264" t="s">
        <v>98</v>
      </c>
      <c r="C120" s="265"/>
      <c r="D120" s="265"/>
      <c r="E120" s="265"/>
      <c r="F120" s="265"/>
      <c r="G120" s="265"/>
      <c r="H120" s="265"/>
      <c r="I120" s="265"/>
      <c r="J120" s="265"/>
      <c r="K120" s="265"/>
      <c r="L120" s="265"/>
      <c r="M120" s="265"/>
      <c r="N120" s="266"/>
      <c r="O120" s="270" t="s">
        <v>51</v>
      </c>
      <c r="P120" s="184"/>
      <c r="Q120" s="185"/>
      <c r="R120" s="186"/>
      <c r="S120" s="83">
        <v>1</v>
      </c>
      <c r="T120" s="80"/>
    </row>
    <row r="121" spans="2:20" ht="39.75" customHeight="1" thickBot="1" x14ac:dyDescent="0.3">
      <c r="B121" s="267" t="s">
        <v>123</v>
      </c>
      <c r="C121" s="268"/>
      <c r="D121" s="268"/>
      <c r="E121" s="268"/>
      <c r="F121" s="268"/>
      <c r="G121" s="268"/>
      <c r="H121" s="268"/>
      <c r="I121" s="268"/>
      <c r="J121" s="268"/>
      <c r="K121" s="268"/>
      <c r="L121" s="268"/>
      <c r="M121" s="268"/>
      <c r="N121" s="269"/>
      <c r="O121" s="270"/>
      <c r="P121" s="187"/>
      <c r="Q121" s="188"/>
      <c r="R121" s="189"/>
      <c r="S121" s="83"/>
      <c r="T121" s="80"/>
    </row>
    <row r="122" spans="2:20" ht="41.25" customHeight="1" x14ac:dyDescent="0.25">
      <c r="B122" s="172" t="s">
        <v>46</v>
      </c>
      <c r="C122" s="173"/>
      <c r="D122" s="174"/>
      <c r="E122" s="181" t="s">
        <v>47</v>
      </c>
      <c r="F122" s="181"/>
      <c r="G122" s="181"/>
      <c r="H122" s="181" t="s">
        <v>48</v>
      </c>
      <c r="I122" s="182"/>
      <c r="J122" s="182"/>
      <c r="K122" s="42"/>
      <c r="L122" s="181" t="s">
        <v>49</v>
      </c>
      <c r="M122" s="182"/>
      <c r="N122" s="182"/>
      <c r="O122" s="30"/>
      <c r="P122" s="181" t="s">
        <v>50</v>
      </c>
      <c r="Q122" s="182"/>
      <c r="R122" s="182"/>
      <c r="S122" s="81"/>
      <c r="T122" s="82"/>
    </row>
    <row r="123" spans="2:20" ht="32.1" customHeight="1" x14ac:dyDescent="0.25">
      <c r="B123" s="161"/>
      <c r="C123" s="162"/>
      <c r="D123" s="162"/>
      <c r="E123" s="84"/>
      <c r="F123" s="84"/>
      <c r="G123" s="84"/>
      <c r="H123" s="84"/>
      <c r="I123" s="84"/>
      <c r="J123" s="84"/>
      <c r="K123" s="4" t="s">
        <v>52</v>
      </c>
      <c r="L123" s="85"/>
      <c r="M123" s="85"/>
      <c r="N123" s="85"/>
      <c r="O123" s="4" t="s">
        <v>51</v>
      </c>
      <c r="P123" s="86" t="str">
        <f>IF(OR(H123="",L123=""),"",H123*L123)</f>
        <v/>
      </c>
      <c r="Q123" s="86"/>
      <c r="R123" s="86"/>
      <c r="S123" s="79" t="s">
        <v>53</v>
      </c>
      <c r="T123" s="80"/>
    </row>
    <row r="124" spans="2:20" ht="32.1" customHeight="1" x14ac:dyDescent="0.25">
      <c r="B124" s="161"/>
      <c r="C124" s="162"/>
      <c r="D124" s="162"/>
      <c r="E124" s="84"/>
      <c r="F124" s="84"/>
      <c r="G124" s="84"/>
      <c r="H124" s="84"/>
      <c r="I124" s="84"/>
      <c r="J124" s="84"/>
      <c r="K124" s="4" t="s">
        <v>52</v>
      </c>
      <c r="L124" s="85"/>
      <c r="M124" s="85"/>
      <c r="N124" s="85"/>
      <c r="O124" s="4" t="s">
        <v>51</v>
      </c>
      <c r="P124" s="86" t="str">
        <f t="shared" ref="P124:P128" si="30">IF(OR(H124="",L124=""),"",H124*L124)</f>
        <v/>
      </c>
      <c r="Q124" s="86"/>
      <c r="R124" s="86"/>
      <c r="S124" s="79" t="s">
        <v>54</v>
      </c>
      <c r="T124" s="80"/>
    </row>
    <row r="125" spans="2:20" ht="32.1" customHeight="1" x14ac:dyDescent="0.25">
      <c r="B125" s="161"/>
      <c r="C125" s="162"/>
      <c r="D125" s="162"/>
      <c r="E125" s="84"/>
      <c r="F125" s="84"/>
      <c r="G125" s="84"/>
      <c r="H125" s="84"/>
      <c r="I125" s="84"/>
      <c r="J125" s="84"/>
      <c r="K125" s="4" t="s">
        <v>52</v>
      </c>
      <c r="L125" s="85"/>
      <c r="M125" s="85"/>
      <c r="N125" s="85"/>
      <c r="O125" s="4" t="s">
        <v>51</v>
      </c>
      <c r="P125" s="86" t="str">
        <f t="shared" si="30"/>
        <v/>
      </c>
      <c r="Q125" s="86"/>
      <c r="R125" s="86"/>
      <c r="S125" s="79" t="s">
        <v>55</v>
      </c>
      <c r="T125" s="80"/>
    </row>
    <row r="126" spans="2:20" ht="32.1" customHeight="1" x14ac:dyDescent="0.25">
      <c r="B126" s="161"/>
      <c r="C126" s="162"/>
      <c r="D126" s="162"/>
      <c r="E126" s="84"/>
      <c r="F126" s="84"/>
      <c r="G126" s="84"/>
      <c r="H126" s="84"/>
      <c r="I126" s="84"/>
      <c r="J126" s="84"/>
      <c r="K126" s="4" t="s">
        <v>52</v>
      </c>
      <c r="L126" s="85"/>
      <c r="M126" s="85"/>
      <c r="N126" s="85"/>
      <c r="O126" s="4" t="s">
        <v>51</v>
      </c>
      <c r="P126" s="86" t="str">
        <f t="shared" si="30"/>
        <v/>
      </c>
      <c r="Q126" s="86"/>
      <c r="R126" s="86"/>
      <c r="S126" s="79" t="s">
        <v>56</v>
      </c>
      <c r="T126" s="80"/>
    </row>
    <row r="127" spans="2:20" ht="32.1" customHeight="1" x14ac:dyDescent="0.25">
      <c r="B127" s="161"/>
      <c r="C127" s="162"/>
      <c r="D127" s="162"/>
      <c r="E127" s="84"/>
      <c r="F127" s="84"/>
      <c r="G127" s="84"/>
      <c r="H127" s="84"/>
      <c r="I127" s="84"/>
      <c r="J127" s="84"/>
      <c r="K127" s="4" t="s">
        <v>52</v>
      </c>
      <c r="L127" s="85"/>
      <c r="M127" s="85"/>
      <c r="N127" s="85"/>
      <c r="O127" s="4" t="s">
        <v>51</v>
      </c>
      <c r="P127" s="86" t="str">
        <f t="shared" si="30"/>
        <v/>
      </c>
      <c r="Q127" s="86"/>
      <c r="R127" s="86"/>
      <c r="S127" s="79" t="s">
        <v>57</v>
      </c>
      <c r="T127" s="80"/>
    </row>
    <row r="128" spans="2:20" ht="32.1" customHeight="1" x14ac:dyDescent="0.25">
      <c r="B128" s="161"/>
      <c r="C128" s="162"/>
      <c r="D128" s="162"/>
      <c r="E128" s="84"/>
      <c r="F128" s="84"/>
      <c r="G128" s="84"/>
      <c r="H128" s="84"/>
      <c r="I128" s="84"/>
      <c r="J128" s="84"/>
      <c r="K128" s="4" t="s">
        <v>52</v>
      </c>
      <c r="L128" s="85"/>
      <c r="M128" s="85"/>
      <c r="N128" s="85"/>
      <c r="O128" s="4" t="s">
        <v>51</v>
      </c>
      <c r="P128" s="86" t="str">
        <f t="shared" si="30"/>
        <v/>
      </c>
      <c r="Q128" s="86"/>
      <c r="R128" s="86"/>
      <c r="S128" s="79" t="s">
        <v>58</v>
      </c>
      <c r="T128" s="80"/>
    </row>
    <row r="129" spans="2:20" ht="35.25" customHeight="1" x14ac:dyDescent="0.25">
      <c r="B129" s="271" t="s">
        <v>92</v>
      </c>
      <c r="C129" s="272"/>
      <c r="D129" s="272"/>
      <c r="E129" s="272"/>
      <c r="F129" s="272"/>
      <c r="G129" s="272"/>
      <c r="H129" s="272"/>
      <c r="I129" s="272"/>
      <c r="J129" s="272"/>
      <c r="K129" s="272"/>
      <c r="L129" s="272"/>
      <c r="M129" s="272"/>
      <c r="N129" s="272"/>
      <c r="O129" s="273"/>
      <c r="P129" s="86" t="str">
        <f>IF(SUM(P123:P128)=0,"",SUM(P123:P128))</f>
        <v/>
      </c>
      <c r="Q129" s="86"/>
      <c r="R129" s="86"/>
      <c r="S129" s="79">
        <v>2</v>
      </c>
      <c r="T129" s="80"/>
    </row>
    <row r="130" spans="2:20" ht="35.25" customHeight="1" x14ac:dyDescent="0.25">
      <c r="B130" s="271" t="s">
        <v>99</v>
      </c>
      <c r="C130" s="272"/>
      <c r="D130" s="272"/>
      <c r="E130" s="272"/>
      <c r="F130" s="272"/>
      <c r="G130" s="272"/>
      <c r="H130" s="272"/>
      <c r="I130" s="272"/>
      <c r="J130" s="272"/>
      <c r="K130" s="272"/>
      <c r="L130" s="272"/>
      <c r="M130" s="272"/>
      <c r="N130" s="272"/>
      <c r="O130" s="273"/>
      <c r="P130" s="86">
        <f>IF(SUM(P123:P128)=0,0,P129*4.3)</f>
        <v>0</v>
      </c>
      <c r="Q130" s="86"/>
      <c r="R130" s="86"/>
      <c r="S130" s="77">
        <v>3</v>
      </c>
      <c r="T130" s="78"/>
    </row>
    <row r="131" spans="2:20" ht="35.25" customHeight="1" x14ac:dyDescent="0.25">
      <c r="B131" s="271" t="s">
        <v>100</v>
      </c>
      <c r="C131" s="272"/>
      <c r="D131" s="272"/>
      <c r="E131" s="272"/>
      <c r="F131" s="272"/>
      <c r="G131" s="272"/>
      <c r="H131" s="272"/>
      <c r="I131" s="272"/>
      <c r="J131" s="272"/>
      <c r="K131" s="272"/>
      <c r="L131" s="272"/>
      <c r="M131" s="272"/>
      <c r="N131" s="272"/>
      <c r="O131" s="273"/>
      <c r="P131" s="281" t="str">
        <f>IF(SUM(P107:P112)+SUM(P123:P128)=0,"",P114+P130)</f>
        <v/>
      </c>
      <c r="Q131" s="282"/>
      <c r="R131" s="283"/>
      <c r="S131" s="69">
        <v>4</v>
      </c>
      <c r="T131" s="44"/>
    </row>
    <row r="132" spans="2:20" ht="127.5" customHeight="1" x14ac:dyDescent="0.25">
      <c r="B132" s="274" t="s">
        <v>124</v>
      </c>
      <c r="C132" s="275"/>
      <c r="D132" s="275"/>
      <c r="E132" s="275"/>
      <c r="F132" s="275"/>
      <c r="G132" s="275"/>
      <c r="H132" s="275"/>
      <c r="I132" s="275"/>
      <c r="J132" s="275"/>
      <c r="K132" s="275"/>
      <c r="L132" s="275"/>
      <c r="M132" s="275"/>
      <c r="N132" s="275"/>
      <c r="O132" s="275"/>
      <c r="P132" s="275"/>
      <c r="Q132" s="275"/>
      <c r="R132" s="275"/>
      <c r="S132" s="275"/>
      <c r="T132" s="276"/>
    </row>
    <row r="133" spans="2:20" ht="3.75" customHeight="1" thickBot="1" x14ac:dyDescent="0.3">
      <c r="B133" s="277"/>
      <c r="C133" s="278"/>
      <c r="D133" s="278"/>
      <c r="E133" s="278"/>
      <c r="F133" s="278"/>
      <c r="G133" s="278"/>
      <c r="H133" s="278"/>
      <c r="I133" s="278"/>
      <c r="J133" s="278"/>
      <c r="K133" s="278"/>
      <c r="L133" s="278"/>
      <c r="M133" s="278"/>
      <c r="N133" s="278"/>
      <c r="O133" s="278"/>
      <c r="P133" s="278"/>
      <c r="Q133" s="278"/>
      <c r="R133" s="278"/>
      <c r="S133" s="278"/>
      <c r="T133" s="279"/>
    </row>
    <row r="134" spans="2:20" ht="9" customHeight="1" thickTop="1" thickBot="1" x14ac:dyDescent="0.3">
      <c r="C134" s="41"/>
      <c r="D134" s="41"/>
      <c r="E134" s="41"/>
      <c r="F134" s="41"/>
      <c r="G134" s="41"/>
      <c r="H134" s="41"/>
      <c r="I134" s="41"/>
      <c r="J134" s="41"/>
      <c r="K134" s="41"/>
      <c r="L134" s="41"/>
      <c r="M134" s="41"/>
      <c r="N134" s="41"/>
      <c r="O134" s="41"/>
      <c r="P134" s="41"/>
      <c r="Q134" s="41"/>
      <c r="R134" s="41"/>
      <c r="S134" s="41"/>
    </row>
    <row r="135" spans="2:20" ht="21" customHeight="1" thickTop="1" x14ac:dyDescent="0.25">
      <c r="B135" s="43" t="s">
        <v>79</v>
      </c>
      <c r="C135" s="45"/>
      <c r="D135" s="45"/>
      <c r="E135" s="45"/>
      <c r="F135" s="45"/>
      <c r="G135" s="45"/>
      <c r="H135" s="45"/>
      <c r="I135" s="45"/>
      <c r="J135" s="45"/>
      <c r="K135" s="45"/>
      <c r="L135" s="45"/>
      <c r="M135" s="53"/>
      <c r="N135" s="45"/>
      <c r="O135" s="45"/>
      <c r="P135" s="45"/>
      <c r="Q135" s="45"/>
      <c r="R135" s="45"/>
      <c r="S135" s="45"/>
      <c r="T135" s="46"/>
    </row>
    <row r="136" spans="2:20" ht="14.25" customHeight="1" x14ac:dyDescent="0.25">
      <c r="B136" s="47"/>
      <c r="C136" s="48"/>
      <c r="D136" s="48"/>
      <c r="E136" s="48"/>
      <c r="F136" s="22"/>
      <c r="G136" s="22"/>
      <c r="H136" s="22"/>
      <c r="I136" s="22"/>
      <c r="J136" s="22"/>
      <c r="K136" s="22"/>
      <c r="L136" s="22"/>
      <c r="M136" s="61" t="s">
        <v>94</v>
      </c>
      <c r="N136" s="54"/>
      <c r="O136" s="54"/>
      <c r="P136" s="54"/>
      <c r="Q136" s="54"/>
      <c r="R136" s="54"/>
      <c r="S136" s="54"/>
      <c r="T136" s="55"/>
    </row>
    <row r="137" spans="2:20" ht="25.5" customHeight="1" x14ac:dyDescent="0.25">
      <c r="B137" s="60" t="s">
        <v>104</v>
      </c>
      <c r="C137" s="5"/>
      <c r="D137" s="5"/>
      <c r="E137" s="5"/>
      <c r="F137" s="5"/>
      <c r="G137" s="5"/>
      <c r="H137" s="5"/>
      <c r="I137" s="5"/>
      <c r="J137" s="5"/>
      <c r="K137" s="5"/>
      <c r="L137" s="5"/>
      <c r="M137" s="62" t="s">
        <v>95</v>
      </c>
      <c r="N137" s="50"/>
      <c r="O137" s="50"/>
      <c r="P137" s="50"/>
      <c r="Q137" s="50"/>
      <c r="R137" s="50"/>
      <c r="S137" s="50"/>
      <c r="T137" s="55"/>
    </row>
    <row r="138" spans="2:20" ht="21.75" customHeight="1" x14ac:dyDescent="0.25">
      <c r="B138" s="66" t="s">
        <v>93</v>
      </c>
      <c r="C138" s="67"/>
      <c r="D138" s="52"/>
      <c r="E138" s="52"/>
      <c r="F138" s="52"/>
      <c r="G138" s="52"/>
      <c r="H138" s="52"/>
      <c r="I138" s="52"/>
      <c r="J138" s="52"/>
      <c r="K138" s="5"/>
      <c r="L138" s="49"/>
      <c r="M138" s="65" t="s">
        <v>97</v>
      </c>
      <c r="N138" s="58"/>
      <c r="O138" s="58"/>
      <c r="P138" s="58"/>
      <c r="Q138" s="58"/>
      <c r="R138" s="58"/>
      <c r="S138" s="58"/>
      <c r="T138" s="59"/>
    </row>
    <row r="139" spans="2:20" ht="25.5" customHeight="1" x14ac:dyDescent="0.25">
      <c r="B139" s="60" t="s">
        <v>104</v>
      </c>
      <c r="C139" s="5"/>
      <c r="D139" s="5"/>
      <c r="E139" s="5"/>
      <c r="F139" s="5"/>
      <c r="G139" s="5"/>
      <c r="H139" s="5"/>
      <c r="I139" s="5"/>
      <c r="J139" s="5"/>
      <c r="K139" s="5"/>
      <c r="L139" s="50"/>
      <c r="M139" s="62" t="s">
        <v>96</v>
      </c>
      <c r="N139" s="50"/>
      <c r="O139" s="50"/>
      <c r="P139" s="50"/>
      <c r="Q139" s="50"/>
      <c r="R139" s="50"/>
      <c r="S139" s="50"/>
      <c r="T139" s="55"/>
    </row>
    <row r="140" spans="2:20" ht="17.25" customHeight="1" x14ac:dyDescent="0.25">
      <c r="B140" s="66" t="s">
        <v>105</v>
      </c>
      <c r="C140" s="67"/>
      <c r="D140" s="52"/>
      <c r="E140" s="52"/>
      <c r="F140" s="52"/>
      <c r="G140" s="52"/>
      <c r="H140" s="52"/>
      <c r="I140" s="52"/>
      <c r="J140" s="5"/>
      <c r="K140" s="5"/>
      <c r="L140" s="49"/>
      <c r="M140" s="63" t="s">
        <v>106</v>
      </c>
      <c r="N140" s="49"/>
      <c r="O140" s="49"/>
      <c r="P140" s="50"/>
      <c r="Q140" s="50"/>
      <c r="R140" s="50"/>
      <c r="S140" s="50"/>
      <c r="T140" s="55"/>
    </row>
    <row r="141" spans="2:20" ht="3" customHeight="1" thickBot="1" x14ac:dyDescent="0.3">
      <c r="B141" s="6"/>
      <c r="C141" s="51"/>
      <c r="D141" s="51"/>
      <c r="E141" s="51"/>
      <c r="F141" s="51"/>
      <c r="G141" s="51"/>
      <c r="H141" s="51"/>
      <c r="I141" s="51"/>
      <c r="J141" s="51"/>
      <c r="K141" s="51"/>
      <c r="L141" s="51"/>
      <c r="M141" s="64"/>
      <c r="N141" s="56"/>
      <c r="O141" s="56"/>
      <c r="P141" s="56"/>
      <c r="Q141" s="56"/>
      <c r="R141" s="56"/>
      <c r="S141" s="56"/>
      <c r="T141" s="57"/>
    </row>
    <row r="142" spans="2:20" ht="15" customHeight="1" thickTop="1" x14ac:dyDescent="0.25">
      <c r="C142" s="73"/>
      <c r="D142" s="73"/>
      <c r="E142" s="73"/>
      <c r="F142" s="73"/>
      <c r="G142" s="73"/>
      <c r="H142" s="73"/>
      <c r="I142" s="73"/>
      <c r="J142" s="73"/>
      <c r="K142" s="73"/>
      <c r="L142" s="73"/>
      <c r="M142" s="73"/>
      <c r="N142" s="73"/>
      <c r="O142" s="73"/>
      <c r="P142" s="73"/>
      <c r="Q142" s="73"/>
      <c r="R142" s="73"/>
      <c r="S142" s="73"/>
    </row>
    <row r="143" spans="2:20" ht="252" customHeight="1" x14ac:dyDescent="0.25"/>
    <row r="144" spans="2:20" ht="51.75" customHeight="1" x14ac:dyDescent="0.25"/>
    <row r="146" spans="3:3" ht="222.75" customHeight="1" x14ac:dyDescent="0.25"/>
    <row r="159" spans="3:3" x14ac:dyDescent="0.25">
      <c r="C159" s="1">
        <v>5</v>
      </c>
    </row>
    <row r="160" spans="3:3" x14ac:dyDescent="0.25">
      <c r="C160" s="1">
        <v>10</v>
      </c>
    </row>
    <row r="161" spans="3:3" x14ac:dyDescent="0.25">
      <c r="C161" s="1">
        <v>15</v>
      </c>
    </row>
    <row r="162" spans="3:3" x14ac:dyDescent="0.25">
      <c r="C162" s="1">
        <v>20</v>
      </c>
    </row>
    <row r="163" spans="3:3" x14ac:dyDescent="0.25">
      <c r="C163" s="1">
        <v>25</v>
      </c>
    </row>
    <row r="164" spans="3:3" x14ac:dyDescent="0.25">
      <c r="C164" s="1">
        <v>30</v>
      </c>
    </row>
    <row r="165" spans="3:3" x14ac:dyDescent="0.25">
      <c r="C165" s="1">
        <v>35</v>
      </c>
    </row>
    <row r="166" spans="3:3" x14ac:dyDescent="0.25">
      <c r="C166" s="1">
        <v>40</v>
      </c>
    </row>
    <row r="167" spans="3:3" x14ac:dyDescent="0.25">
      <c r="C167" s="1">
        <v>45</v>
      </c>
    </row>
    <row r="168" spans="3:3" x14ac:dyDescent="0.25">
      <c r="C168" s="1">
        <v>50</v>
      </c>
    </row>
    <row r="169" spans="3:3" x14ac:dyDescent="0.25">
      <c r="C169" s="1">
        <v>55</v>
      </c>
    </row>
    <row r="170" spans="3:3" x14ac:dyDescent="0.25">
      <c r="C170" s="1">
        <v>60</v>
      </c>
    </row>
    <row r="171" spans="3:3" x14ac:dyDescent="0.25">
      <c r="C171" s="1">
        <v>65</v>
      </c>
    </row>
    <row r="172" spans="3:3" x14ac:dyDescent="0.25">
      <c r="C172" s="1">
        <v>70</v>
      </c>
    </row>
    <row r="173" spans="3:3" x14ac:dyDescent="0.25">
      <c r="C173" s="1">
        <v>75</v>
      </c>
    </row>
    <row r="174" spans="3:3" x14ac:dyDescent="0.25">
      <c r="C174" s="1">
        <v>80</v>
      </c>
    </row>
    <row r="175" spans="3:3" x14ac:dyDescent="0.25">
      <c r="C175" s="1">
        <v>85</v>
      </c>
    </row>
    <row r="176" spans="3:3" x14ac:dyDescent="0.25">
      <c r="C176" s="1">
        <v>90</v>
      </c>
    </row>
    <row r="177" spans="3:3" x14ac:dyDescent="0.25">
      <c r="C177" s="1">
        <v>95</v>
      </c>
    </row>
    <row r="178" spans="3:3" x14ac:dyDescent="0.25">
      <c r="C178" s="1">
        <v>100</v>
      </c>
    </row>
    <row r="179" spans="3:3" x14ac:dyDescent="0.25">
      <c r="C179" s="1">
        <v>105</v>
      </c>
    </row>
    <row r="180" spans="3:3" x14ac:dyDescent="0.25">
      <c r="C180" s="1">
        <v>110</v>
      </c>
    </row>
    <row r="181" spans="3:3" x14ac:dyDescent="0.25">
      <c r="C181" s="1">
        <v>115</v>
      </c>
    </row>
    <row r="182" spans="3:3" x14ac:dyDescent="0.25">
      <c r="C182" s="1">
        <v>120</v>
      </c>
    </row>
    <row r="183" spans="3:3" x14ac:dyDescent="0.25">
      <c r="C183" s="1">
        <v>125</v>
      </c>
    </row>
    <row r="184" spans="3:3" x14ac:dyDescent="0.25">
      <c r="C184" s="1">
        <v>130</v>
      </c>
    </row>
    <row r="185" spans="3:3" x14ac:dyDescent="0.25">
      <c r="C185" s="1">
        <v>135</v>
      </c>
    </row>
    <row r="186" spans="3:3" x14ac:dyDescent="0.25">
      <c r="C186" s="1">
        <v>140</v>
      </c>
    </row>
    <row r="187" spans="3:3" x14ac:dyDescent="0.25">
      <c r="C187" s="1">
        <v>145</v>
      </c>
    </row>
    <row r="188" spans="3:3" x14ac:dyDescent="0.25">
      <c r="C188" s="1">
        <v>150</v>
      </c>
    </row>
    <row r="189" spans="3:3" x14ac:dyDescent="0.25">
      <c r="C189" s="1">
        <v>155</v>
      </c>
    </row>
    <row r="190" spans="3:3" x14ac:dyDescent="0.25">
      <c r="C190" s="1">
        <v>160</v>
      </c>
    </row>
    <row r="191" spans="3:3" x14ac:dyDescent="0.25">
      <c r="C191" s="1">
        <v>165</v>
      </c>
    </row>
    <row r="192" spans="3:3" x14ac:dyDescent="0.25">
      <c r="C192" s="1">
        <v>170</v>
      </c>
    </row>
    <row r="193" spans="3:3" x14ac:dyDescent="0.25">
      <c r="C193" s="1">
        <v>175</v>
      </c>
    </row>
    <row r="194" spans="3:3" x14ac:dyDescent="0.25">
      <c r="C194" s="1">
        <v>180</v>
      </c>
    </row>
    <row r="195" spans="3:3" x14ac:dyDescent="0.25">
      <c r="C195" s="1">
        <v>185</v>
      </c>
    </row>
    <row r="196" spans="3:3" x14ac:dyDescent="0.25">
      <c r="C196" s="1">
        <v>190</v>
      </c>
    </row>
    <row r="197" spans="3:3" x14ac:dyDescent="0.25">
      <c r="C197" s="1">
        <v>195</v>
      </c>
    </row>
    <row r="198" spans="3:3" x14ac:dyDescent="0.25">
      <c r="C198" s="1">
        <v>200</v>
      </c>
    </row>
    <row r="199" spans="3:3" x14ac:dyDescent="0.25">
      <c r="C199" s="1">
        <v>205</v>
      </c>
    </row>
    <row r="200" spans="3:3" x14ac:dyDescent="0.25">
      <c r="C200" s="1">
        <v>210</v>
      </c>
    </row>
    <row r="201" spans="3:3" x14ac:dyDescent="0.25">
      <c r="C201" s="1">
        <v>215</v>
      </c>
    </row>
    <row r="202" spans="3:3" x14ac:dyDescent="0.25">
      <c r="C202" s="1">
        <v>220</v>
      </c>
    </row>
    <row r="203" spans="3:3" x14ac:dyDescent="0.25">
      <c r="C203" s="1">
        <v>225</v>
      </c>
    </row>
    <row r="204" spans="3:3" x14ac:dyDescent="0.25">
      <c r="C204" s="1">
        <v>230</v>
      </c>
    </row>
    <row r="205" spans="3:3" x14ac:dyDescent="0.25">
      <c r="C205" s="1">
        <v>235</v>
      </c>
    </row>
    <row r="206" spans="3:3" x14ac:dyDescent="0.25">
      <c r="C206" s="1">
        <v>240</v>
      </c>
    </row>
    <row r="207" spans="3:3" x14ac:dyDescent="0.25">
      <c r="C207" s="1">
        <v>245</v>
      </c>
    </row>
    <row r="208" spans="3:3" x14ac:dyDescent="0.25">
      <c r="C208" s="1">
        <v>250</v>
      </c>
    </row>
    <row r="209" spans="3:3" x14ac:dyDescent="0.25">
      <c r="C209" s="1">
        <v>255</v>
      </c>
    </row>
    <row r="210" spans="3:3" x14ac:dyDescent="0.25">
      <c r="C210" s="1">
        <v>260</v>
      </c>
    </row>
    <row r="211" spans="3:3" x14ac:dyDescent="0.25">
      <c r="C211" s="1">
        <v>265</v>
      </c>
    </row>
    <row r="212" spans="3:3" x14ac:dyDescent="0.25">
      <c r="C212" s="1">
        <v>270</v>
      </c>
    </row>
    <row r="213" spans="3:3" x14ac:dyDescent="0.25">
      <c r="C213" s="1">
        <v>275</v>
      </c>
    </row>
    <row r="214" spans="3:3" x14ac:dyDescent="0.25">
      <c r="C214" s="1">
        <v>280</v>
      </c>
    </row>
    <row r="215" spans="3:3" x14ac:dyDescent="0.25">
      <c r="C215" s="1">
        <v>285</v>
      </c>
    </row>
    <row r="216" spans="3:3" x14ac:dyDescent="0.25">
      <c r="C216" s="1">
        <v>290</v>
      </c>
    </row>
    <row r="217" spans="3:3" x14ac:dyDescent="0.25">
      <c r="C217" s="1">
        <v>295</v>
      </c>
    </row>
    <row r="218" spans="3:3" x14ac:dyDescent="0.25">
      <c r="C218" s="1">
        <v>300</v>
      </c>
    </row>
    <row r="219" spans="3:3" x14ac:dyDescent="0.25">
      <c r="C219" s="1">
        <v>305</v>
      </c>
    </row>
    <row r="220" spans="3:3" x14ac:dyDescent="0.25">
      <c r="C220" s="1">
        <v>310</v>
      </c>
    </row>
    <row r="221" spans="3:3" x14ac:dyDescent="0.25">
      <c r="C221" s="1">
        <v>315</v>
      </c>
    </row>
    <row r="222" spans="3:3" x14ac:dyDescent="0.25">
      <c r="C222" s="1">
        <v>320</v>
      </c>
    </row>
    <row r="223" spans="3:3" x14ac:dyDescent="0.25">
      <c r="C223" s="1">
        <v>325</v>
      </c>
    </row>
    <row r="224" spans="3:3" x14ac:dyDescent="0.25">
      <c r="C224" s="1">
        <v>330</v>
      </c>
    </row>
    <row r="225" spans="3:3" x14ac:dyDescent="0.25">
      <c r="C225" s="1">
        <v>335</v>
      </c>
    </row>
    <row r="226" spans="3:3" x14ac:dyDescent="0.25">
      <c r="C226" s="1">
        <v>340</v>
      </c>
    </row>
    <row r="227" spans="3:3" x14ac:dyDescent="0.25">
      <c r="C227" s="1">
        <v>345</v>
      </c>
    </row>
    <row r="228" spans="3:3" x14ac:dyDescent="0.25">
      <c r="C228" s="1">
        <v>350</v>
      </c>
    </row>
    <row r="229" spans="3:3" x14ac:dyDescent="0.25">
      <c r="C229" s="1">
        <v>355</v>
      </c>
    </row>
    <row r="230" spans="3:3" x14ac:dyDescent="0.25">
      <c r="C230" s="1">
        <v>360</v>
      </c>
    </row>
    <row r="231" spans="3:3" x14ac:dyDescent="0.25">
      <c r="C231" s="1">
        <v>365</v>
      </c>
    </row>
    <row r="232" spans="3:3" x14ac:dyDescent="0.25">
      <c r="C232" s="1">
        <v>370</v>
      </c>
    </row>
    <row r="233" spans="3:3" x14ac:dyDescent="0.25">
      <c r="C233" s="1">
        <v>375</v>
      </c>
    </row>
    <row r="234" spans="3:3" x14ac:dyDescent="0.25">
      <c r="C234" s="1">
        <v>380</v>
      </c>
    </row>
    <row r="235" spans="3:3" x14ac:dyDescent="0.25">
      <c r="C235" s="1">
        <v>385</v>
      </c>
    </row>
    <row r="236" spans="3:3" x14ac:dyDescent="0.25">
      <c r="C236" s="1">
        <v>390</v>
      </c>
    </row>
    <row r="237" spans="3:3" x14ac:dyDescent="0.25">
      <c r="C237" s="1">
        <v>395</v>
      </c>
    </row>
    <row r="238" spans="3:3" x14ac:dyDescent="0.25">
      <c r="C238" s="1">
        <v>400</v>
      </c>
    </row>
    <row r="239" spans="3:3" x14ac:dyDescent="0.25">
      <c r="C239" s="1">
        <v>405</v>
      </c>
    </row>
    <row r="240" spans="3:3" x14ac:dyDescent="0.25">
      <c r="C240" s="1">
        <v>410</v>
      </c>
    </row>
    <row r="241" spans="3:3" x14ac:dyDescent="0.25">
      <c r="C241" s="1">
        <v>415</v>
      </c>
    </row>
    <row r="242" spans="3:3" x14ac:dyDescent="0.25">
      <c r="C242" s="1">
        <v>420</v>
      </c>
    </row>
    <row r="243" spans="3:3" x14ac:dyDescent="0.25">
      <c r="C243" s="1">
        <v>425</v>
      </c>
    </row>
    <row r="244" spans="3:3" x14ac:dyDescent="0.25">
      <c r="C244" s="1">
        <v>430</v>
      </c>
    </row>
    <row r="245" spans="3:3" x14ac:dyDescent="0.25">
      <c r="C245" s="1">
        <v>435</v>
      </c>
    </row>
    <row r="246" spans="3:3" x14ac:dyDescent="0.25">
      <c r="C246" s="1">
        <v>440</v>
      </c>
    </row>
    <row r="247" spans="3:3" x14ac:dyDescent="0.25">
      <c r="C247" s="1">
        <v>445</v>
      </c>
    </row>
    <row r="248" spans="3:3" x14ac:dyDescent="0.25">
      <c r="C248" s="1">
        <v>450</v>
      </c>
    </row>
    <row r="249" spans="3:3" x14ac:dyDescent="0.25">
      <c r="C249" s="1">
        <v>455</v>
      </c>
    </row>
    <row r="250" spans="3:3" x14ac:dyDescent="0.25">
      <c r="C250" s="1">
        <v>460</v>
      </c>
    </row>
    <row r="251" spans="3:3" x14ac:dyDescent="0.25">
      <c r="C251" s="1">
        <v>465</v>
      </c>
    </row>
    <row r="252" spans="3:3" x14ac:dyDescent="0.25">
      <c r="C252" s="1">
        <v>470</v>
      </c>
    </row>
    <row r="253" spans="3:3" x14ac:dyDescent="0.25">
      <c r="C253" s="1">
        <v>475</v>
      </c>
    </row>
    <row r="254" spans="3:3" x14ac:dyDescent="0.25">
      <c r="C254" s="1">
        <v>480</v>
      </c>
    </row>
    <row r="255" spans="3:3" x14ac:dyDescent="0.25">
      <c r="C255" s="1">
        <v>485</v>
      </c>
    </row>
    <row r="256" spans="3:3" x14ac:dyDescent="0.25">
      <c r="C256" s="1">
        <v>490</v>
      </c>
    </row>
    <row r="257" spans="3:3" x14ac:dyDescent="0.25">
      <c r="C257" s="1">
        <v>495</v>
      </c>
    </row>
    <row r="258" spans="3:3" x14ac:dyDescent="0.25">
      <c r="C258" s="1">
        <v>500</v>
      </c>
    </row>
    <row r="259" spans="3:3" x14ac:dyDescent="0.25">
      <c r="C259" s="1">
        <v>505</v>
      </c>
    </row>
    <row r="260" spans="3:3" x14ac:dyDescent="0.25">
      <c r="C260" s="1">
        <v>510</v>
      </c>
    </row>
    <row r="261" spans="3:3" x14ac:dyDescent="0.25">
      <c r="C261" s="1">
        <v>515</v>
      </c>
    </row>
    <row r="262" spans="3:3" x14ac:dyDescent="0.25">
      <c r="C262" s="1">
        <v>520</v>
      </c>
    </row>
    <row r="263" spans="3:3" x14ac:dyDescent="0.25">
      <c r="C263" s="1">
        <v>525</v>
      </c>
    </row>
    <row r="264" spans="3:3" x14ac:dyDescent="0.25">
      <c r="C264" s="1">
        <v>530</v>
      </c>
    </row>
    <row r="265" spans="3:3" x14ac:dyDescent="0.25">
      <c r="C265" s="1">
        <v>535</v>
      </c>
    </row>
    <row r="266" spans="3:3" x14ac:dyDescent="0.25">
      <c r="C266" s="1">
        <v>540</v>
      </c>
    </row>
    <row r="267" spans="3:3" x14ac:dyDescent="0.25">
      <c r="C267" s="1">
        <v>545</v>
      </c>
    </row>
    <row r="268" spans="3:3" x14ac:dyDescent="0.25">
      <c r="C268" s="1">
        <v>550</v>
      </c>
    </row>
    <row r="269" spans="3:3" x14ac:dyDescent="0.25">
      <c r="C269" s="1">
        <v>555</v>
      </c>
    </row>
    <row r="270" spans="3:3" x14ac:dyDescent="0.25">
      <c r="C270" s="1">
        <v>560</v>
      </c>
    </row>
    <row r="271" spans="3:3" x14ac:dyDescent="0.25">
      <c r="C271" s="1">
        <v>565</v>
      </c>
    </row>
    <row r="272" spans="3:3" x14ac:dyDescent="0.25">
      <c r="C272" s="1">
        <v>570</v>
      </c>
    </row>
    <row r="273" spans="3:3" x14ac:dyDescent="0.25">
      <c r="C273" s="1">
        <v>575</v>
      </c>
    </row>
    <row r="274" spans="3:3" x14ac:dyDescent="0.25">
      <c r="C274" s="1">
        <v>580</v>
      </c>
    </row>
    <row r="275" spans="3:3" x14ac:dyDescent="0.25">
      <c r="C275" s="1">
        <v>585</v>
      </c>
    </row>
    <row r="276" spans="3:3" x14ac:dyDescent="0.25">
      <c r="C276" s="1">
        <v>590</v>
      </c>
    </row>
    <row r="277" spans="3:3" x14ac:dyDescent="0.25">
      <c r="C277" s="1">
        <v>595</v>
      </c>
    </row>
    <row r="278" spans="3:3" x14ac:dyDescent="0.25">
      <c r="C278" s="1">
        <v>600</v>
      </c>
    </row>
    <row r="279" spans="3:3" x14ac:dyDescent="0.25">
      <c r="C279" s="1">
        <v>605</v>
      </c>
    </row>
    <row r="280" spans="3:3" x14ac:dyDescent="0.25">
      <c r="C280" s="1">
        <v>610</v>
      </c>
    </row>
    <row r="281" spans="3:3" x14ac:dyDescent="0.25">
      <c r="C281" s="1">
        <v>615</v>
      </c>
    </row>
    <row r="282" spans="3:3" x14ac:dyDescent="0.25">
      <c r="C282" s="1">
        <v>620</v>
      </c>
    </row>
    <row r="283" spans="3:3" x14ac:dyDescent="0.25">
      <c r="C283" s="1">
        <v>625</v>
      </c>
    </row>
    <row r="284" spans="3:3" x14ac:dyDescent="0.25">
      <c r="C284" s="1">
        <v>630</v>
      </c>
    </row>
    <row r="285" spans="3:3" x14ac:dyDescent="0.25">
      <c r="C285" s="1">
        <v>635</v>
      </c>
    </row>
    <row r="286" spans="3:3" x14ac:dyDescent="0.25">
      <c r="C286" s="1">
        <v>640</v>
      </c>
    </row>
    <row r="287" spans="3:3" x14ac:dyDescent="0.25">
      <c r="C287" s="1">
        <v>645</v>
      </c>
    </row>
    <row r="288" spans="3:3" x14ac:dyDescent="0.25">
      <c r="C288" s="1">
        <v>650</v>
      </c>
    </row>
    <row r="289" spans="3:3" x14ac:dyDescent="0.25">
      <c r="C289" s="1">
        <v>655</v>
      </c>
    </row>
    <row r="290" spans="3:3" x14ac:dyDescent="0.25">
      <c r="C290" s="1">
        <v>660</v>
      </c>
    </row>
    <row r="291" spans="3:3" x14ac:dyDescent="0.25">
      <c r="C291" s="1">
        <v>665</v>
      </c>
    </row>
    <row r="292" spans="3:3" x14ac:dyDescent="0.25">
      <c r="C292" s="1">
        <v>670</v>
      </c>
    </row>
    <row r="293" spans="3:3" x14ac:dyDescent="0.25">
      <c r="C293" s="1">
        <v>675</v>
      </c>
    </row>
    <row r="294" spans="3:3" x14ac:dyDescent="0.25">
      <c r="C294" s="1">
        <v>680</v>
      </c>
    </row>
    <row r="295" spans="3:3" x14ac:dyDescent="0.25">
      <c r="C295" s="1">
        <v>685</v>
      </c>
    </row>
    <row r="296" spans="3:3" x14ac:dyDescent="0.25">
      <c r="C296" s="1">
        <v>690</v>
      </c>
    </row>
    <row r="297" spans="3:3" x14ac:dyDescent="0.25">
      <c r="C297" s="1">
        <v>695</v>
      </c>
    </row>
    <row r="298" spans="3:3" x14ac:dyDescent="0.25">
      <c r="C298" s="1">
        <v>700</v>
      </c>
    </row>
    <row r="299" spans="3:3" x14ac:dyDescent="0.25">
      <c r="C299" s="1">
        <v>705</v>
      </c>
    </row>
    <row r="300" spans="3:3" x14ac:dyDescent="0.25">
      <c r="C300" s="1">
        <v>710</v>
      </c>
    </row>
    <row r="301" spans="3:3" x14ac:dyDescent="0.25">
      <c r="C301" s="1">
        <v>715</v>
      </c>
    </row>
    <row r="302" spans="3:3" x14ac:dyDescent="0.25">
      <c r="C302" s="1">
        <v>720</v>
      </c>
    </row>
    <row r="303" spans="3:3" x14ac:dyDescent="0.25">
      <c r="C303" s="1">
        <v>725</v>
      </c>
    </row>
    <row r="304" spans="3:3" x14ac:dyDescent="0.25">
      <c r="C304" s="1">
        <v>730</v>
      </c>
    </row>
    <row r="305" spans="3:3" x14ac:dyDescent="0.25">
      <c r="C305" s="1">
        <v>735</v>
      </c>
    </row>
    <row r="306" spans="3:3" x14ac:dyDescent="0.25">
      <c r="C306" s="1">
        <v>740</v>
      </c>
    </row>
    <row r="307" spans="3:3" x14ac:dyDescent="0.25">
      <c r="C307" s="1">
        <v>745</v>
      </c>
    </row>
    <row r="308" spans="3:3" x14ac:dyDescent="0.25">
      <c r="C308" s="1">
        <v>750</v>
      </c>
    </row>
    <row r="309" spans="3:3" x14ac:dyDescent="0.25">
      <c r="C309" s="1">
        <v>755</v>
      </c>
    </row>
    <row r="310" spans="3:3" x14ac:dyDescent="0.25">
      <c r="C310" s="1">
        <v>760</v>
      </c>
    </row>
    <row r="311" spans="3:3" x14ac:dyDescent="0.25">
      <c r="C311" s="1">
        <v>765</v>
      </c>
    </row>
    <row r="312" spans="3:3" x14ac:dyDescent="0.25">
      <c r="C312" s="1">
        <v>770</v>
      </c>
    </row>
    <row r="313" spans="3:3" x14ac:dyDescent="0.25">
      <c r="C313" s="1">
        <v>775</v>
      </c>
    </row>
    <row r="314" spans="3:3" x14ac:dyDescent="0.25">
      <c r="C314" s="1">
        <v>780</v>
      </c>
    </row>
    <row r="315" spans="3:3" x14ac:dyDescent="0.25">
      <c r="C315" s="1">
        <v>785</v>
      </c>
    </row>
    <row r="316" spans="3:3" x14ac:dyDescent="0.25">
      <c r="C316" s="1">
        <v>790</v>
      </c>
    </row>
    <row r="317" spans="3:3" x14ac:dyDescent="0.25">
      <c r="C317" s="1">
        <v>795</v>
      </c>
    </row>
    <row r="318" spans="3:3" x14ac:dyDescent="0.25">
      <c r="C318" s="1">
        <v>800</v>
      </c>
    </row>
    <row r="319" spans="3:3" x14ac:dyDescent="0.25">
      <c r="C319" s="1">
        <v>805</v>
      </c>
    </row>
    <row r="320" spans="3:3" x14ac:dyDescent="0.25">
      <c r="C320" s="1">
        <v>810</v>
      </c>
    </row>
    <row r="321" spans="3:3" x14ac:dyDescent="0.25">
      <c r="C321" s="1">
        <v>815</v>
      </c>
    </row>
    <row r="322" spans="3:3" x14ac:dyDescent="0.25">
      <c r="C322" s="1">
        <v>820</v>
      </c>
    </row>
    <row r="323" spans="3:3" x14ac:dyDescent="0.25">
      <c r="C323" s="1">
        <v>825</v>
      </c>
    </row>
    <row r="324" spans="3:3" x14ac:dyDescent="0.25">
      <c r="C324" s="1">
        <v>830</v>
      </c>
    </row>
    <row r="325" spans="3:3" x14ac:dyDescent="0.25">
      <c r="C325" s="1">
        <v>835</v>
      </c>
    </row>
    <row r="326" spans="3:3" x14ac:dyDescent="0.25">
      <c r="C326" s="1">
        <v>840</v>
      </c>
    </row>
    <row r="327" spans="3:3" x14ac:dyDescent="0.25">
      <c r="C327" s="1">
        <v>845</v>
      </c>
    </row>
    <row r="328" spans="3:3" x14ac:dyDescent="0.25">
      <c r="C328" s="1">
        <v>850</v>
      </c>
    </row>
    <row r="329" spans="3:3" x14ac:dyDescent="0.25">
      <c r="C329" s="1">
        <v>855</v>
      </c>
    </row>
    <row r="330" spans="3:3" x14ac:dyDescent="0.25">
      <c r="C330" s="1">
        <v>860</v>
      </c>
    </row>
    <row r="331" spans="3:3" x14ac:dyDescent="0.25">
      <c r="C331" s="1">
        <v>865</v>
      </c>
    </row>
    <row r="332" spans="3:3" x14ac:dyDescent="0.25">
      <c r="C332" s="1">
        <v>870</v>
      </c>
    </row>
    <row r="333" spans="3:3" x14ac:dyDescent="0.25">
      <c r="C333" s="1">
        <v>875</v>
      </c>
    </row>
    <row r="334" spans="3:3" x14ac:dyDescent="0.25">
      <c r="C334" s="1">
        <v>880</v>
      </c>
    </row>
    <row r="335" spans="3:3" x14ac:dyDescent="0.25">
      <c r="C335" s="1">
        <v>885</v>
      </c>
    </row>
    <row r="336" spans="3:3" x14ac:dyDescent="0.25">
      <c r="C336" s="1">
        <v>890</v>
      </c>
    </row>
    <row r="337" spans="3:3" x14ac:dyDescent="0.25">
      <c r="C337" s="1">
        <v>895</v>
      </c>
    </row>
    <row r="338" spans="3:3" x14ac:dyDescent="0.25">
      <c r="C338" s="1">
        <v>900</v>
      </c>
    </row>
    <row r="339" spans="3:3" x14ac:dyDescent="0.25">
      <c r="C339" s="1">
        <v>905</v>
      </c>
    </row>
    <row r="340" spans="3:3" x14ac:dyDescent="0.25">
      <c r="C340" s="1">
        <v>910</v>
      </c>
    </row>
    <row r="341" spans="3:3" x14ac:dyDescent="0.25">
      <c r="C341" s="1">
        <v>915</v>
      </c>
    </row>
    <row r="342" spans="3:3" x14ac:dyDescent="0.25">
      <c r="C342" s="1">
        <v>920</v>
      </c>
    </row>
    <row r="343" spans="3:3" x14ac:dyDescent="0.25">
      <c r="C343" s="1">
        <v>925</v>
      </c>
    </row>
    <row r="344" spans="3:3" x14ac:dyDescent="0.25">
      <c r="C344" s="1">
        <v>930</v>
      </c>
    </row>
    <row r="345" spans="3:3" x14ac:dyDescent="0.25">
      <c r="C345" s="1">
        <v>935</v>
      </c>
    </row>
    <row r="346" spans="3:3" x14ac:dyDescent="0.25">
      <c r="C346" s="1">
        <v>940</v>
      </c>
    </row>
    <row r="347" spans="3:3" x14ac:dyDescent="0.25">
      <c r="C347" s="1">
        <v>945</v>
      </c>
    </row>
    <row r="348" spans="3:3" x14ac:dyDescent="0.25">
      <c r="C348" s="1">
        <v>950</v>
      </c>
    </row>
    <row r="349" spans="3:3" x14ac:dyDescent="0.25">
      <c r="C349" s="1">
        <v>955</v>
      </c>
    </row>
    <row r="350" spans="3:3" x14ac:dyDescent="0.25">
      <c r="C350" s="1">
        <v>960</v>
      </c>
    </row>
    <row r="351" spans="3:3" x14ac:dyDescent="0.25">
      <c r="C351" s="1">
        <v>965</v>
      </c>
    </row>
    <row r="352" spans="3:3" x14ac:dyDescent="0.25">
      <c r="C352" s="1">
        <v>970</v>
      </c>
    </row>
    <row r="353" spans="3:3" x14ac:dyDescent="0.25">
      <c r="C353" s="1">
        <v>975</v>
      </c>
    </row>
    <row r="354" spans="3:3" x14ac:dyDescent="0.25">
      <c r="C354" s="1">
        <v>980</v>
      </c>
    </row>
    <row r="355" spans="3:3" x14ac:dyDescent="0.25">
      <c r="C355" s="1">
        <v>985</v>
      </c>
    </row>
    <row r="356" spans="3:3" x14ac:dyDescent="0.25">
      <c r="C356" s="1">
        <v>990</v>
      </c>
    </row>
    <row r="357" spans="3:3" x14ac:dyDescent="0.25">
      <c r="C357" s="1">
        <v>995</v>
      </c>
    </row>
    <row r="358" spans="3:3" x14ac:dyDescent="0.25">
      <c r="C358" s="1">
        <v>1000</v>
      </c>
    </row>
  </sheetData>
  <sheetProtection algorithmName="SHA-512" hashValue="isB5nkyiPzDi4ysdyx4vlb0x2F1vBKdvmAkYtfuxif0o/U/TB3Z07p6hSTcBOnpOBezcypBnZPOCyVyA6mS/aw==" saltValue="qDxlipP0m49Jd9YNU2Pxjg==" spinCount="100000" sheet="1" objects="1" scenarios="1" selectLockedCells="1"/>
  <mergeCells count="621">
    <mergeCell ref="B129:O129"/>
    <mergeCell ref="P129:R129"/>
    <mergeCell ref="S129:T129"/>
    <mergeCell ref="B130:O130"/>
    <mergeCell ref="P130:R130"/>
    <mergeCell ref="S130:T130"/>
    <mergeCell ref="B132:T132"/>
    <mergeCell ref="B133:T133"/>
    <mergeCell ref="B19:T19"/>
    <mergeCell ref="B131:O131"/>
    <mergeCell ref="P131:R131"/>
    <mergeCell ref="B33:T33"/>
    <mergeCell ref="B127:D127"/>
    <mergeCell ref="E127:G127"/>
    <mergeCell ref="H127:J127"/>
    <mergeCell ref="L127:N127"/>
    <mergeCell ref="P127:R127"/>
    <mergeCell ref="S127:T127"/>
    <mergeCell ref="B128:D128"/>
    <mergeCell ref="E128:G128"/>
    <mergeCell ref="H128:J128"/>
    <mergeCell ref="L128:N128"/>
    <mergeCell ref="P128:R128"/>
    <mergeCell ref="S128:T128"/>
    <mergeCell ref="B125:D125"/>
    <mergeCell ref="E125:G125"/>
    <mergeCell ref="H125:J125"/>
    <mergeCell ref="L125:N125"/>
    <mergeCell ref="P125:R125"/>
    <mergeCell ref="S125:T125"/>
    <mergeCell ref="B126:D126"/>
    <mergeCell ref="E126:G126"/>
    <mergeCell ref="H126:J126"/>
    <mergeCell ref="L126:N126"/>
    <mergeCell ref="P126:R126"/>
    <mergeCell ref="S126:T126"/>
    <mergeCell ref="B123:D123"/>
    <mergeCell ref="E123:G123"/>
    <mergeCell ref="H123:J123"/>
    <mergeCell ref="L123:N123"/>
    <mergeCell ref="P123:R123"/>
    <mergeCell ref="S123:T123"/>
    <mergeCell ref="B124:D124"/>
    <mergeCell ref="E124:G124"/>
    <mergeCell ref="H124:J124"/>
    <mergeCell ref="L124:N124"/>
    <mergeCell ref="P124:R124"/>
    <mergeCell ref="S124:T124"/>
    <mergeCell ref="B119:T119"/>
    <mergeCell ref="B120:N120"/>
    <mergeCell ref="B121:N121"/>
    <mergeCell ref="O120:O121"/>
    <mergeCell ref="P120:R121"/>
    <mergeCell ref="S120:T121"/>
    <mergeCell ref="B122:D122"/>
    <mergeCell ref="E122:G122"/>
    <mergeCell ref="H122:J122"/>
    <mergeCell ref="L122:N122"/>
    <mergeCell ref="P122:R122"/>
    <mergeCell ref="S122:T122"/>
    <mergeCell ref="H51:I51"/>
    <mergeCell ref="J51:K51"/>
    <mergeCell ref="L51:M51"/>
    <mergeCell ref="N51:O51"/>
    <mergeCell ref="P51:Q51"/>
    <mergeCell ref="R51:S51"/>
    <mergeCell ref="B65:E65"/>
    <mergeCell ref="F65:G65"/>
    <mergeCell ref="H65:I65"/>
    <mergeCell ref="J65:K65"/>
    <mergeCell ref="L65:M65"/>
    <mergeCell ref="N65:O65"/>
    <mergeCell ref="P65:Q65"/>
    <mergeCell ref="R65:S65"/>
    <mergeCell ref="R52:S52"/>
    <mergeCell ref="B53:E54"/>
    <mergeCell ref="F53:G53"/>
    <mergeCell ref="H53:I53"/>
    <mergeCell ref="J53:K53"/>
    <mergeCell ref="L53:M53"/>
    <mergeCell ref="N53:O53"/>
    <mergeCell ref="P53:Q53"/>
    <mergeCell ref="R53:S53"/>
    <mergeCell ref="H54:I54"/>
    <mergeCell ref="J54:K54"/>
    <mergeCell ref="L54:M54"/>
    <mergeCell ref="N54:O54"/>
    <mergeCell ref="P54:Q54"/>
    <mergeCell ref="R54:S54"/>
    <mergeCell ref="B3:T3"/>
    <mergeCell ref="B50:T50"/>
    <mergeCell ref="F42:G42"/>
    <mergeCell ref="N46:O46"/>
    <mergeCell ref="J46:K46"/>
    <mergeCell ref="P47:Q47"/>
    <mergeCell ref="R47:S47"/>
    <mergeCell ref="P52:Q52"/>
    <mergeCell ref="J44:K44"/>
    <mergeCell ref="L44:M44"/>
    <mergeCell ref="P49:Q49"/>
    <mergeCell ref="R49:S49"/>
    <mergeCell ref="R48:S48"/>
    <mergeCell ref="P46:Q46"/>
    <mergeCell ref="R46:S46"/>
    <mergeCell ref="F43:G43"/>
    <mergeCell ref="H43:I43"/>
    <mergeCell ref="F51:G51"/>
    <mergeCell ref="F46:G46"/>
    <mergeCell ref="C101:S101"/>
    <mergeCell ref="B4:T4"/>
    <mergeCell ref="B2:T2"/>
    <mergeCell ref="B77:E77"/>
    <mergeCell ref="B78:E78"/>
    <mergeCell ref="B79:E79"/>
    <mergeCell ref="B80:E80"/>
    <mergeCell ref="B81:E81"/>
    <mergeCell ref="B82:E82"/>
    <mergeCell ref="B86:E86"/>
    <mergeCell ref="N86:O86"/>
    <mergeCell ref="N81:O81"/>
    <mergeCell ref="F82:G82"/>
    <mergeCell ref="H82:I82"/>
    <mergeCell ref="J82:K82"/>
    <mergeCell ref="L82:M82"/>
    <mergeCell ref="N82:O82"/>
    <mergeCell ref="F79:G79"/>
    <mergeCell ref="C100:S100"/>
    <mergeCell ref="B40:E40"/>
    <mergeCell ref="B41:E41"/>
    <mergeCell ref="B42:E42"/>
    <mergeCell ref="B43:E43"/>
    <mergeCell ref="B56:E56"/>
    <mergeCell ref="B1:T1"/>
    <mergeCell ref="C23:T23"/>
    <mergeCell ref="B102:T102"/>
    <mergeCell ref="B99:T99"/>
    <mergeCell ref="C21:T21"/>
    <mergeCell ref="C22:T22"/>
    <mergeCell ref="B91:E91"/>
    <mergeCell ref="B95:E95"/>
    <mergeCell ref="N95:O95"/>
    <mergeCell ref="P95:Q95"/>
    <mergeCell ref="R95:S95"/>
    <mergeCell ref="F93:G93"/>
    <mergeCell ref="H93:I93"/>
    <mergeCell ref="J93:K93"/>
    <mergeCell ref="L93:M93"/>
    <mergeCell ref="F91:G91"/>
    <mergeCell ref="H91:I91"/>
    <mergeCell ref="J91:K91"/>
    <mergeCell ref="L91:M91"/>
    <mergeCell ref="N91:O91"/>
    <mergeCell ref="P91:Q91"/>
    <mergeCell ref="R91:S91"/>
    <mergeCell ref="B67:E67"/>
    <mergeCell ref="B76:E76"/>
    <mergeCell ref="B68:E68"/>
    <mergeCell ref="F70:G70"/>
    <mergeCell ref="B64:E64"/>
    <mergeCell ref="B60:E60"/>
    <mergeCell ref="B61:E61"/>
    <mergeCell ref="B66:E66"/>
    <mergeCell ref="B44:E44"/>
    <mergeCell ref="B45:E45"/>
    <mergeCell ref="B62:E62"/>
    <mergeCell ref="B63:E63"/>
    <mergeCell ref="F47:G47"/>
    <mergeCell ref="B52:E52"/>
    <mergeCell ref="F52:G52"/>
    <mergeCell ref="B51:E51"/>
    <mergeCell ref="B47:E47"/>
    <mergeCell ref="B46:E46"/>
    <mergeCell ref="F54:G54"/>
    <mergeCell ref="F49:G49"/>
    <mergeCell ref="H79:I79"/>
    <mergeCell ref="J79:K79"/>
    <mergeCell ref="L79:M79"/>
    <mergeCell ref="B83:E83"/>
    <mergeCell ref="F83:G83"/>
    <mergeCell ref="H83:I83"/>
    <mergeCell ref="J83:K83"/>
    <mergeCell ref="L83:M83"/>
    <mergeCell ref="J69:K69"/>
    <mergeCell ref="L69:M69"/>
    <mergeCell ref="F74:G74"/>
    <mergeCell ref="H74:I74"/>
    <mergeCell ref="C73:E73"/>
    <mergeCell ref="F73:G73"/>
    <mergeCell ref="H73:I73"/>
    <mergeCell ref="B69:E69"/>
    <mergeCell ref="B70:E70"/>
    <mergeCell ref="B71:E72"/>
    <mergeCell ref="F71:G71"/>
    <mergeCell ref="H71:I71"/>
    <mergeCell ref="H70:I70"/>
    <mergeCell ref="H72:I72"/>
    <mergeCell ref="J72:K72"/>
    <mergeCell ref="L72:M72"/>
    <mergeCell ref="R70:S70"/>
    <mergeCell ref="F69:G69"/>
    <mergeCell ref="H69:I69"/>
    <mergeCell ref="B7:C7"/>
    <mergeCell ref="B8:C8"/>
    <mergeCell ref="B9:C9"/>
    <mergeCell ref="B11:C11"/>
    <mergeCell ref="B12:C12"/>
    <mergeCell ref="D7:I7"/>
    <mergeCell ref="D8:I8"/>
    <mergeCell ref="J9:K9"/>
    <mergeCell ref="D9:I9"/>
    <mergeCell ref="J8:K8"/>
    <mergeCell ref="B39:E39"/>
    <mergeCell ref="B15:C15"/>
    <mergeCell ref="B16:C16"/>
    <mergeCell ref="B18:G18"/>
    <mergeCell ref="F39:G39"/>
    <mergeCell ref="H39:I39"/>
    <mergeCell ref="J39:K39"/>
    <mergeCell ref="L39:M39"/>
    <mergeCell ref="N39:O39"/>
    <mergeCell ref="P39:Q39"/>
    <mergeCell ref="R69:S69"/>
    <mergeCell ref="F90:G90"/>
    <mergeCell ref="H90:I90"/>
    <mergeCell ref="J90:K90"/>
    <mergeCell ref="L90:M90"/>
    <mergeCell ref="N7:T7"/>
    <mergeCell ref="J12:K12"/>
    <mergeCell ref="L12:P12"/>
    <mergeCell ref="R12:T12"/>
    <mergeCell ref="B6:T6"/>
    <mergeCell ref="B10:T10"/>
    <mergeCell ref="P82:Q82"/>
    <mergeCell ref="R82:S82"/>
    <mergeCell ref="F81:G81"/>
    <mergeCell ref="H81:I81"/>
    <mergeCell ref="J81:K81"/>
    <mergeCell ref="L81:M81"/>
    <mergeCell ref="N79:O79"/>
    <mergeCell ref="P79:Q79"/>
    <mergeCell ref="R79:S79"/>
    <mergeCell ref="F80:G80"/>
    <mergeCell ref="H80:I80"/>
    <mergeCell ref="R78:S78"/>
    <mergeCell ref="F77:G77"/>
    <mergeCell ref="H77:I77"/>
    <mergeCell ref="R88:S88"/>
    <mergeCell ref="F89:G89"/>
    <mergeCell ref="H89:I89"/>
    <mergeCell ref="J89:K89"/>
    <mergeCell ref="R89:S89"/>
    <mergeCell ref="F88:G88"/>
    <mergeCell ref="H88:I88"/>
    <mergeCell ref="J88:K88"/>
    <mergeCell ref="L88:M88"/>
    <mergeCell ref="R83:S83"/>
    <mergeCell ref="P90:Q90"/>
    <mergeCell ref="B115:T115"/>
    <mergeCell ref="B96:G96"/>
    <mergeCell ref="H96:J96"/>
    <mergeCell ref="B92:E93"/>
    <mergeCell ref="F92:G92"/>
    <mergeCell ref="H92:I92"/>
    <mergeCell ref="J92:K92"/>
    <mergeCell ref="L92:M92"/>
    <mergeCell ref="N92:O92"/>
    <mergeCell ref="P92:Q92"/>
    <mergeCell ref="K96:Q96"/>
    <mergeCell ref="B94:T94"/>
    <mergeCell ref="N93:O93"/>
    <mergeCell ref="P93:Q93"/>
    <mergeCell ref="R93:S93"/>
    <mergeCell ref="F95:G95"/>
    <mergeCell ref="H95:I95"/>
    <mergeCell ref="J95:K95"/>
    <mergeCell ref="L95:M95"/>
    <mergeCell ref="R92:S92"/>
    <mergeCell ref="R96:T96"/>
    <mergeCell ref="B98:T98"/>
    <mergeCell ref="B109:D109"/>
    <mergeCell ref="B105:N105"/>
    <mergeCell ref="B106:D106"/>
    <mergeCell ref="B107:D107"/>
    <mergeCell ref="B108:D108"/>
    <mergeCell ref="P109:R109"/>
    <mergeCell ref="E109:G109"/>
    <mergeCell ref="H109:J109"/>
    <mergeCell ref="L109:N109"/>
    <mergeCell ref="E106:G106"/>
    <mergeCell ref="H106:J106"/>
    <mergeCell ref="L106:N106"/>
    <mergeCell ref="L107:N107"/>
    <mergeCell ref="P107:R107"/>
    <mergeCell ref="E108:G108"/>
    <mergeCell ref="P106:R106"/>
    <mergeCell ref="O104:O105"/>
    <mergeCell ref="P104:R105"/>
    <mergeCell ref="E107:G107"/>
    <mergeCell ref="H107:J107"/>
    <mergeCell ref="B110:D110"/>
    <mergeCell ref="B111:D111"/>
    <mergeCell ref="B112:D112"/>
    <mergeCell ref="P110:R110"/>
    <mergeCell ref="E111:G111"/>
    <mergeCell ref="H111:J111"/>
    <mergeCell ref="B116:T116"/>
    <mergeCell ref="B117:T117"/>
    <mergeCell ref="L111:N111"/>
    <mergeCell ref="P111:R111"/>
    <mergeCell ref="E110:G110"/>
    <mergeCell ref="P113:R113"/>
    <mergeCell ref="P114:R114"/>
    <mergeCell ref="B97:T97"/>
    <mergeCell ref="B104:N104"/>
    <mergeCell ref="N83:O83"/>
    <mergeCell ref="P83:Q83"/>
    <mergeCell ref="B74:E74"/>
    <mergeCell ref="F76:G76"/>
    <mergeCell ref="H76:I76"/>
    <mergeCell ref="J76:K76"/>
    <mergeCell ref="L76:M76"/>
    <mergeCell ref="N76:O76"/>
    <mergeCell ref="P76:Q76"/>
    <mergeCell ref="R76:S76"/>
    <mergeCell ref="R90:S90"/>
    <mergeCell ref="P81:Q81"/>
    <mergeCell ref="R81:S81"/>
    <mergeCell ref="N77:O77"/>
    <mergeCell ref="P77:Q77"/>
    <mergeCell ref="R77:S77"/>
    <mergeCell ref="F78:G78"/>
    <mergeCell ref="H78:I78"/>
    <mergeCell ref="J78:K78"/>
    <mergeCell ref="L78:M78"/>
    <mergeCell ref="N78:O78"/>
    <mergeCell ref="P78:Q78"/>
    <mergeCell ref="N71:O71"/>
    <mergeCell ref="P71:Q71"/>
    <mergeCell ref="R71:S71"/>
    <mergeCell ref="J80:K80"/>
    <mergeCell ref="L77:M77"/>
    <mergeCell ref="L80:M80"/>
    <mergeCell ref="N80:O80"/>
    <mergeCell ref="P80:Q80"/>
    <mergeCell ref="R80:S80"/>
    <mergeCell ref="N73:O73"/>
    <mergeCell ref="P73:Q73"/>
    <mergeCell ref="R73:S73"/>
    <mergeCell ref="J74:K74"/>
    <mergeCell ref="L74:M74"/>
    <mergeCell ref="N74:O74"/>
    <mergeCell ref="P74:Q74"/>
    <mergeCell ref="R74:S74"/>
    <mergeCell ref="J73:K73"/>
    <mergeCell ref="L73:M73"/>
    <mergeCell ref="J77:K77"/>
    <mergeCell ref="J71:K71"/>
    <mergeCell ref="L71:M71"/>
    <mergeCell ref="B75:T75"/>
    <mergeCell ref="F72:G72"/>
    <mergeCell ref="R67:S67"/>
    <mergeCell ref="F68:G68"/>
    <mergeCell ref="H68:I68"/>
    <mergeCell ref="J68:K68"/>
    <mergeCell ref="L68:M68"/>
    <mergeCell ref="N68:O68"/>
    <mergeCell ref="P68:Q68"/>
    <mergeCell ref="R68:S68"/>
    <mergeCell ref="F67:G67"/>
    <mergeCell ref="H67:I67"/>
    <mergeCell ref="J67:K67"/>
    <mergeCell ref="L67:M67"/>
    <mergeCell ref="N69:O69"/>
    <mergeCell ref="P69:Q69"/>
    <mergeCell ref="J70:K70"/>
    <mergeCell ref="L70:M70"/>
    <mergeCell ref="N70:O70"/>
    <mergeCell ref="P70:Q70"/>
    <mergeCell ref="H66:I66"/>
    <mergeCell ref="J66:K66"/>
    <mergeCell ref="L66:M66"/>
    <mergeCell ref="N66:O66"/>
    <mergeCell ref="P66:Q66"/>
    <mergeCell ref="N67:O67"/>
    <mergeCell ref="P67:Q67"/>
    <mergeCell ref="N64:O64"/>
    <mergeCell ref="P62:Q62"/>
    <mergeCell ref="F63:G63"/>
    <mergeCell ref="H63:I63"/>
    <mergeCell ref="J63:K63"/>
    <mergeCell ref="L63:M63"/>
    <mergeCell ref="N63:O63"/>
    <mergeCell ref="P63:Q63"/>
    <mergeCell ref="F62:G62"/>
    <mergeCell ref="H62:I62"/>
    <mergeCell ref="J62:K62"/>
    <mergeCell ref="L62:M62"/>
    <mergeCell ref="F64:G64"/>
    <mergeCell ref="H64:I64"/>
    <mergeCell ref="J64:K64"/>
    <mergeCell ref="L64:M64"/>
    <mergeCell ref="R62:S62"/>
    <mergeCell ref="R63:S63"/>
    <mergeCell ref="F61:G61"/>
    <mergeCell ref="H61:I61"/>
    <mergeCell ref="J61:K61"/>
    <mergeCell ref="N62:O62"/>
    <mergeCell ref="J58:K58"/>
    <mergeCell ref="L58:M58"/>
    <mergeCell ref="L61:M61"/>
    <mergeCell ref="N61:O61"/>
    <mergeCell ref="P61:Q61"/>
    <mergeCell ref="R61:S61"/>
    <mergeCell ref="F60:G60"/>
    <mergeCell ref="H60:I60"/>
    <mergeCell ref="J60:K60"/>
    <mergeCell ref="L60:M60"/>
    <mergeCell ref="P60:Q60"/>
    <mergeCell ref="R60:S60"/>
    <mergeCell ref="P58:Q58"/>
    <mergeCell ref="H46:I46"/>
    <mergeCell ref="H52:I52"/>
    <mergeCell ref="J52:K52"/>
    <mergeCell ref="L52:M52"/>
    <mergeCell ref="B58:E58"/>
    <mergeCell ref="B59:E59"/>
    <mergeCell ref="N60:O60"/>
    <mergeCell ref="N47:O47"/>
    <mergeCell ref="N56:O56"/>
    <mergeCell ref="N58:O58"/>
    <mergeCell ref="N52:O52"/>
    <mergeCell ref="L46:M46"/>
    <mergeCell ref="N49:O49"/>
    <mergeCell ref="H49:I49"/>
    <mergeCell ref="J49:K49"/>
    <mergeCell ref="L49:M49"/>
    <mergeCell ref="H47:I47"/>
    <mergeCell ref="J47:K47"/>
    <mergeCell ref="L47:M47"/>
    <mergeCell ref="B55:T55"/>
    <mergeCell ref="N48:O48"/>
    <mergeCell ref="P48:Q48"/>
    <mergeCell ref="B57:E57"/>
    <mergeCell ref="F57:G57"/>
    <mergeCell ref="H57:I57"/>
    <mergeCell ref="J57:K57"/>
    <mergeCell ref="L57:M57"/>
    <mergeCell ref="N57:O57"/>
    <mergeCell ref="P57:Q57"/>
    <mergeCell ref="R57:S57"/>
    <mergeCell ref="F56:G56"/>
    <mergeCell ref="J56:K56"/>
    <mergeCell ref="L56:M56"/>
    <mergeCell ref="H56:I56"/>
    <mergeCell ref="J43:K43"/>
    <mergeCell ref="L43:M43"/>
    <mergeCell ref="N43:O43"/>
    <mergeCell ref="P43:Q43"/>
    <mergeCell ref="R43:S43"/>
    <mergeCell ref="N44:O44"/>
    <mergeCell ref="P44:Q44"/>
    <mergeCell ref="R44:S44"/>
    <mergeCell ref="F45:G45"/>
    <mergeCell ref="H45:I45"/>
    <mergeCell ref="J45:K45"/>
    <mergeCell ref="L45:M45"/>
    <mergeCell ref="N45:O45"/>
    <mergeCell ref="P45:Q45"/>
    <mergeCell ref="R45:S45"/>
    <mergeCell ref="F44:G44"/>
    <mergeCell ref="H44:I44"/>
    <mergeCell ref="J42:K42"/>
    <mergeCell ref="L42:M42"/>
    <mergeCell ref="P41:Q41"/>
    <mergeCell ref="R41:S41"/>
    <mergeCell ref="F40:G40"/>
    <mergeCell ref="H40:I40"/>
    <mergeCell ref="J40:K40"/>
    <mergeCell ref="L40:M40"/>
    <mergeCell ref="N42:O42"/>
    <mergeCell ref="P42:Q42"/>
    <mergeCell ref="R42:S42"/>
    <mergeCell ref="L41:M41"/>
    <mergeCell ref="N41:O41"/>
    <mergeCell ref="N40:O40"/>
    <mergeCell ref="P40:Q40"/>
    <mergeCell ref="R40:S40"/>
    <mergeCell ref="F41:G41"/>
    <mergeCell ref="H41:I41"/>
    <mergeCell ref="J41:K41"/>
    <mergeCell ref="H42:I42"/>
    <mergeCell ref="B84:E84"/>
    <mergeCell ref="F84:G84"/>
    <mergeCell ref="H84:I84"/>
    <mergeCell ref="J84:K84"/>
    <mergeCell ref="L84:M84"/>
    <mergeCell ref="N84:O84"/>
    <mergeCell ref="P84:Q84"/>
    <mergeCell ref="R84:S84"/>
    <mergeCell ref="B85:E85"/>
    <mergeCell ref="F85:G85"/>
    <mergeCell ref="H85:I85"/>
    <mergeCell ref="J85:K85"/>
    <mergeCell ref="L85:M85"/>
    <mergeCell ref="N85:O85"/>
    <mergeCell ref="P85:Q85"/>
    <mergeCell ref="B87:E87"/>
    <mergeCell ref="B88:E88"/>
    <mergeCell ref="B89:E89"/>
    <mergeCell ref="B90:E90"/>
    <mergeCell ref="L89:M89"/>
    <mergeCell ref="N89:O89"/>
    <mergeCell ref="P89:Q89"/>
    <mergeCell ref="R85:S85"/>
    <mergeCell ref="F87:G87"/>
    <mergeCell ref="H87:I87"/>
    <mergeCell ref="J87:K87"/>
    <mergeCell ref="L87:M87"/>
    <mergeCell ref="N87:O87"/>
    <mergeCell ref="P87:Q87"/>
    <mergeCell ref="R87:S87"/>
    <mergeCell ref="F86:G86"/>
    <mergeCell ref="H86:I86"/>
    <mergeCell ref="J86:K86"/>
    <mergeCell ref="L86:M86"/>
    <mergeCell ref="P86:Q86"/>
    <mergeCell ref="R86:S86"/>
    <mergeCell ref="N90:O90"/>
    <mergeCell ref="N88:O88"/>
    <mergeCell ref="P88:Q88"/>
    <mergeCell ref="B14:T14"/>
    <mergeCell ref="L8:P8"/>
    <mergeCell ref="R8:T8"/>
    <mergeCell ref="L9:T9"/>
    <mergeCell ref="L16:T16"/>
    <mergeCell ref="M15:T15"/>
    <mergeCell ref="J11:N11"/>
    <mergeCell ref="O11:T11"/>
    <mergeCell ref="J7:M7"/>
    <mergeCell ref="B13:C13"/>
    <mergeCell ref="D13:I13"/>
    <mergeCell ref="J13:K13"/>
    <mergeCell ref="D11:I11"/>
    <mergeCell ref="D12:I12"/>
    <mergeCell ref="L13:T13"/>
    <mergeCell ref="D16:I16"/>
    <mergeCell ref="J15:L15"/>
    <mergeCell ref="J16:K16"/>
    <mergeCell ref="D15:I15"/>
    <mergeCell ref="B17:T17"/>
    <mergeCell ref="B32:T32"/>
    <mergeCell ref="B34:T34"/>
    <mergeCell ref="B25:T25"/>
    <mergeCell ref="B26:T26"/>
    <mergeCell ref="B27:T27"/>
    <mergeCell ref="B28:T28"/>
    <mergeCell ref="B29:T29"/>
    <mergeCell ref="B30:T30"/>
    <mergeCell ref="B31:T31"/>
    <mergeCell ref="R39:S39"/>
    <mergeCell ref="B38:T38"/>
    <mergeCell ref="B20:T20"/>
    <mergeCell ref="B24:T24"/>
    <mergeCell ref="R37:S37"/>
    <mergeCell ref="P37:Q37"/>
    <mergeCell ref="N37:O37"/>
    <mergeCell ref="L37:M37"/>
    <mergeCell ref="J37:K37"/>
    <mergeCell ref="H37:I37"/>
    <mergeCell ref="F37:G37"/>
    <mergeCell ref="B35:T35"/>
    <mergeCell ref="B36:T36"/>
    <mergeCell ref="B37:E37"/>
    <mergeCell ref="N72:O72"/>
    <mergeCell ref="P72:Q72"/>
    <mergeCell ref="R72:S72"/>
    <mergeCell ref="B48:E49"/>
    <mergeCell ref="F48:G48"/>
    <mergeCell ref="H48:I48"/>
    <mergeCell ref="J48:K48"/>
    <mergeCell ref="L48:M48"/>
    <mergeCell ref="R66:S66"/>
    <mergeCell ref="R58:S58"/>
    <mergeCell ref="F59:G59"/>
    <mergeCell ref="H59:I59"/>
    <mergeCell ref="J59:K59"/>
    <mergeCell ref="L59:M59"/>
    <mergeCell ref="N59:O59"/>
    <mergeCell ref="P59:Q59"/>
    <mergeCell ref="R59:S59"/>
    <mergeCell ref="F58:G58"/>
    <mergeCell ref="H58:I58"/>
    <mergeCell ref="P64:Q64"/>
    <mergeCell ref="R64:S64"/>
    <mergeCell ref="F66:G66"/>
    <mergeCell ref="P56:Q56"/>
    <mergeCell ref="R56:S56"/>
    <mergeCell ref="C142:S142"/>
    <mergeCell ref="B103:T103"/>
    <mergeCell ref="S114:T114"/>
    <mergeCell ref="S113:T113"/>
    <mergeCell ref="S112:T112"/>
    <mergeCell ref="S107:T107"/>
    <mergeCell ref="S108:T108"/>
    <mergeCell ref="S109:T109"/>
    <mergeCell ref="S110:T110"/>
    <mergeCell ref="S111:T111"/>
    <mergeCell ref="S106:T106"/>
    <mergeCell ref="S104:T105"/>
    <mergeCell ref="E112:G112"/>
    <mergeCell ref="H112:J112"/>
    <mergeCell ref="L112:N112"/>
    <mergeCell ref="P112:R112"/>
    <mergeCell ref="H110:J110"/>
    <mergeCell ref="L110:N110"/>
    <mergeCell ref="H108:J108"/>
    <mergeCell ref="L108:N108"/>
    <mergeCell ref="P108:R108"/>
    <mergeCell ref="B113:O113"/>
    <mergeCell ref="B114:O114"/>
    <mergeCell ref="C118:S118"/>
  </mergeCells>
  <conditionalFormatting sqref="P130:R130 P131">
    <cfRule type="cellIs" dxfId="1" priority="2" operator="equal">
      <formula>0</formula>
    </cfRule>
  </conditionalFormatting>
  <conditionalFormatting sqref="P114:R114">
    <cfRule type="cellIs" dxfId="0" priority="1" operator="equal">
      <formula>0</formula>
    </cfRule>
  </conditionalFormatting>
  <dataValidations count="2">
    <dataValidation type="whole" operator="greaterThanOrEqual" allowBlank="1" showInputMessage="1" showErrorMessage="1" error="Enter a value greater than zero.  Enter whole numbers only, no decimal places" prompt="Enter whole minutes, no decimals." sqref="F76:S91 F39:S47 F51:S52 F56:S70" xr:uid="{00000000-0002-0000-0000-000000000000}">
      <formula1>1</formula1>
    </dataValidation>
    <dataValidation type="list" allowBlank="1" showDropDown="1" showInputMessage="1" showErrorMessage="1" error="Value must multiple of 5. Example: 5, 10, 15, 20, 25, 30, 35, 40, 45, 50, 55, 60, etc." prompt="Enter in 5 minute increments." sqref="F53:S53" xr:uid="{00000000-0002-0000-0000-000001000000}">
      <formula1>$C$252:$C$451</formula1>
    </dataValidation>
  </dataValidations>
  <printOptions horizontalCentered="1"/>
  <pageMargins left="0.5" right="0.5" top="0.7" bottom="0.7" header="0.3" footer="0.35"/>
  <pageSetup scale="99" fitToHeight="0" orientation="portrait" r:id="rId1"/>
  <headerFooter>
    <oddFooter xml:space="preserve">&amp;L&amp;"Times New Roman,Regular"&amp;8March 2021&amp;C&amp;"Times New Roman,Regular"&amp;8State of Colorado
Department of Health Care Policy and Financing&amp;R&amp;"Times New Roman,Regular"&amp;8Page &amp;P of &amp;N </oddFooter>
  </headerFooter>
  <rowBreaks count="4" manualBreakCount="4">
    <brk id="34" min="1" max="19" man="1"/>
    <brk id="72" min="1" max="19" man="1"/>
    <brk id="102" min="1" max="19" man="1"/>
    <brk id="118" min="1" max="1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Acess">
                <anchor moveWithCells="1">
                  <from>
                    <xdr:col>7</xdr:col>
                    <xdr:colOff>95250</xdr:colOff>
                    <xdr:row>17</xdr:row>
                    <xdr:rowOff>47625</xdr:rowOff>
                  </from>
                  <to>
                    <xdr:col>8</xdr:col>
                    <xdr:colOff>28575</xdr:colOff>
                    <xdr:row>17</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ltText="Morning Star">
                <anchor moveWithCells="1">
                  <from>
                    <xdr:col>10</xdr:col>
                    <xdr:colOff>85725</xdr:colOff>
                    <xdr:row>17</xdr:row>
                    <xdr:rowOff>57150</xdr:rowOff>
                  </from>
                  <to>
                    <xdr:col>11</xdr:col>
                    <xdr:colOff>0</xdr:colOff>
                    <xdr:row>17</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ltText="Acess">
                <anchor moveWithCells="1">
                  <from>
                    <xdr:col>1</xdr:col>
                    <xdr:colOff>104775</xdr:colOff>
                    <xdr:row>20</xdr:row>
                    <xdr:rowOff>28575</xdr:rowOff>
                  </from>
                  <to>
                    <xdr:col>2</xdr:col>
                    <xdr:colOff>19050</xdr:colOff>
                    <xdr:row>21</xdr:row>
                    <xdr:rowOff>0</xdr:rowOff>
                  </to>
                </anchor>
              </controlPr>
            </control>
          </mc:Choice>
        </mc:AlternateContent>
        <mc:AlternateContent xmlns:mc="http://schemas.openxmlformats.org/markup-compatibility/2006">
          <mc:Choice Requires="x14">
            <control shapeId="1029" r:id="rId7" name="Check Box 5">
              <controlPr defaultSize="0" autoFill="0" autoLine="0" autoPict="0" altText="Acess">
                <anchor moveWithCells="1">
                  <from>
                    <xdr:col>1</xdr:col>
                    <xdr:colOff>104775</xdr:colOff>
                    <xdr:row>20</xdr:row>
                    <xdr:rowOff>266700</xdr:rowOff>
                  </from>
                  <to>
                    <xdr:col>2</xdr:col>
                    <xdr:colOff>9525</xdr:colOff>
                    <xdr:row>21</xdr:row>
                    <xdr:rowOff>219075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CDMS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Allyson Weitzel</cp:lastModifiedBy>
  <cp:lastPrinted>2021-02-25T17:03:00Z</cp:lastPrinted>
  <dcterms:created xsi:type="dcterms:W3CDTF">2016-01-12T23:36:24Z</dcterms:created>
  <dcterms:modified xsi:type="dcterms:W3CDTF">2021-04-29T16:20:55Z</dcterms:modified>
</cp:coreProperties>
</file>