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jharv\Desktop\"/>
    </mc:Choice>
  </mc:AlternateContent>
  <xr:revisionPtr revIDLastSave="0" documentId="8_{5AA901DE-73B8-4031-BEEA-A01408B157F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alculator" sheetId="6" r:id="rId1"/>
  </sheets>
  <definedNames>
    <definedName name="_xlnm.Print_Area" localSheetId="0">Calculator!$A$1:$O$36</definedName>
    <definedName name="_xlnm.Print_Titles" localSheetId="0">Calculator!$4:$5</definedName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6" l="1"/>
  <c r="O15" i="6"/>
  <c r="O14" i="6"/>
  <c r="O13" i="6"/>
  <c r="O12" i="6"/>
  <c r="O11" i="6"/>
  <c r="O10" i="6"/>
  <c r="O9" i="6"/>
  <c r="O8" i="6"/>
  <c r="O7" i="6"/>
  <c r="O6" i="6"/>
  <c r="J12" i="6"/>
  <c r="J13" i="6"/>
  <c r="O19" i="6" l="1"/>
  <c r="O16" i="6" l="1"/>
  <c r="O23" i="6" l="1"/>
  <c r="O22" i="6"/>
  <c r="O21" i="6"/>
  <c r="O20" i="6"/>
  <c r="O18" i="6"/>
  <c r="O17" i="6"/>
  <c r="E6" i="6" l="1"/>
  <c r="E7" i="6"/>
  <c r="E8" i="6"/>
  <c r="E9" i="6"/>
  <c r="E10" i="6"/>
  <c r="J7" i="6" l="1"/>
  <c r="J8" i="6"/>
  <c r="J9" i="6"/>
  <c r="J10" i="6"/>
  <c r="J11" i="6"/>
  <c r="J14" i="6"/>
  <c r="J15" i="6"/>
  <c r="J16" i="6"/>
  <c r="J17" i="6"/>
  <c r="J18" i="6"/>
  <c r="J19" i="6"/>
  <c r="J6" i="6"/>
  <c r="E11" i="6"/>
  <c r="E12" i="6"/>
  <c r="E13" i="6"/>
  <c r="E14" i="6"/>
  <c r="E15" i="6"/>
  <c r="E16" i="6" l="1"/>
  <c r="J20" i="6"/>
  <c r="L24" i="6"/>
  <c r="C29" i="6" s="1"/>
  <c r="B16" i="6"/>
  <c r="C27" i="6" s="1"/>
  <c r="G20" i="6"/>
  <c r="C28" i="6" s="1"/>
  <c r="C30" i="6" l="1"/>
</calcChain>
</file>

<file path=xl/sharedStrings.xml><?xml version="1.0" encoding="utf-8"?>
<sst xmlns="http://schemas.openxmlformats.org/spreadsheetml/2006/main" count="179" uniqueCount="106">
  <si>
    <t>IHSS Care Plan Calculator</t>
  </si>
  <si>
    <t>Client Name:</t>
  </si>
  <si>
    <t>Medicaid ID:</t>
  </si>
  <si>
    <t>Date:</t>
  </si>
  <si>
    <t>Case Manager:</t>
  </si>
  <si>
    <t>Homemaker</t>
  </si>
  <si>
    <t>Personal Care</t>
  </si>
  <si>
    <t>Health Maintenance*</t>
  </si>
  <si>
    <t>Task</t>
  </si>
  <si>
    <t>Norm</t>
  </si>
  <si>
    <t>min
per task</t>
  </si>
  <si>
    <t>times
per week</t>
  </si>
  <si>
    <t>min / week</t>
  </si>
  <si>
    <t>Floor Care</t>
  </si>
  <si>
    <t>15min/room</t>
  </si>
  <si>
    <t>Bathing</t>
  </si>
  <si>
    <t>30min/each time</t>
  </si>
  <si>
    <t>IND*</t>
  </si>
  <si>
    <t>Bathroom</t>
  </si>
  <si>
    <t>35min/week</t>
  </si>
  <si>
    <t>Dressing</t>
  </si>
  <si>
    <t>15min/each time</t>
  </si>
  <si>
    <t>Kitchen</t>
  </si>
  <si>
    <t>Skin Care</t>
  </si>
  <si>
    <t>5min/each time</t>
  </si>
  <si>
    <t>Trash</t>
  </si>
  <si>
    <t>Transfers</t>
  </si>
  <si>
    <t>Meal Prep</t>
  </si>
  <si>
    <t>Mobility</t>
  </si>
  <si>
    <t>Dishwashing</t>
  </si>
  <si>
    <t>20min/load</t>
  </si>
  <si>
    <t>Eating</t>
  </si>
  <si>
    <t>30min/meal</t>
  </si>
  <si>
    <t>Feeding</t>
  </si>
  <si>
    <t>Bed Making</t>
  </si>
  <si>
    <t>Respiratory Assistance</t>
  </si>
  <si>
    <t>30min/week</t>
  </si>
  <si>
    <t>Respiratory Care</t>
  </si>
  <si>
    <t>Laundry</t>
  </si>
  <si>
    <t>Positioning</t>
  </si>
  <si>
    <t>15min/2 hours</t>
  </si>
  <si>
    <t>Shopping</t>
  </si>
  <si>
    <t>120min/week</t>
  </si>
  <si>
    <t>Bladder/Bowel</t>
  </si>
  <si>
    <t>10min/each time</t>
  </si>
  <si>
    <t>Bladder Care</t>
  </si>
  <si>
    <t>Dusting</t>
  </si>
  <si>
    <t>Hygiene</t>
  </si>
  <si>
    <t>30min/day</t>
  </si>
  <si>
    <t>Bowel Care</t>
  </si>
  <si>
    <r>
      <t>TOTAL</t>
    </r>
    <r>
      <rPr>
        <sz val="10"/>
        <rFont val="Tahoma"/>
        <family val="2"/>
      </rPr>
      <t xml:space="preserve"> (hours*)</t>
    </r>
  </si>
  <si>
    <r>
      <t xml:space="preserve">TOTAL </t>
    </r>
    <r>
      <rPr>
        <sz val="10"/>
        <rFont val="Tahoma"/>
        <family val="2"/>
      </rPr>
      <t>(mins)</t>
    </r>
  </si>
  <si>
    <t>Medical Equipment</t>
  </si>
  <si>
    <t>60min/week</t>
  </si>
  <si>
    <t>Hair Care</t>
  </si>
  <si>
    <t>Is the client bringing Attendants?</t>
  </si>
  <si>
    <t>&lt;select&gt;</t>
  </si>
  <si>
    <t>Medication Reminders</t>
  </si>
  <si>
    <t>Nail Care</t>
  </si>
  <si>
    <t>Does the client plan to hire a family member as their Attendant?</t>
  </si>
  <si>
    <t>Protective Oversight</t>
  </si>
  <si>
    <t>Mouth Care</t>
  </si>
  <si>
    <t>Note: Agency must define RPCP tasks on the Care Plan. RPCP max is 40 hours per client.</t>
  </si>
  <si>
    <t>Accompaniment</t>
  </si>
  <si>
    <t>Shaving</t>
  </si>
  <si>
    <r>
      <t>TOTAL</t>
    </r>
    <r>
      <rPr>
        <sz val="10"/>
        <rFont val="Tahoma"/>
        <family val="2"/>
      </rPr>
      <t xml:space="preserve"> (mins)</t>
    </r>
  </si>
  <si>
    <t>Medical Management</t>
  </si>
  <si>
    <t>Current living situation (please select):</t>
  </si>
  <si>
    <t xml:space="preserve">IND = Individualized based on client need </t>
  </si>
  <si>
    <t>Medication Assistance</t>
  </si>
  <si>
    <t>Is there documentation for HMA tasks?</t>
  </si>
  <si>
    <t>Is there documentation for IND* tasks?</t>
  </si>
  <si>
    <t>Exercise</t>
  </si>
  <si>
    <t>Other HCBS clients in household?</t>
  </si>
  <si>
    <t>Does the client have other services?</t>
  </si>
  <si>
    <r>
      <t xml:space="preserve">TOTAL </t>
    </r>
    <r>
      <rPr>
        <sz val="10"/>
        <rFont val="Tahoma"/>
        <family val="2"/>
      </rPr>
      <t>(hours*)</t>
    </r>
  </si>
  <si>
    <t xml:space="preserve">Current Services (not IHSS)  </t>
  </si>
  <si>
    <t>Hrs/Week</t>
  </si>
  <si>
    <t>Tasks are determined by the client's most recent assessment. If there is any increase or decrease in the client's approved services, please provide details below:</t>
  </si>
  <si>
    <t>Approved IHSS Hours</t>
  </si>
  <si>
    <t>_____</t>
  </si>
  <si>
    <t>Health Maintenance</t>
  </si>
  <si>
    <t>TOTAL</t>
  </si>
  <si>
    <t>* hours in each category rounded up to nearest 1/4 hour.</t>
  </si>
  <si>
    <t>Use Alt-Enter for line break in detail section above.</t>
  </si>
  <si>
    <t>Relative Personal Care</t>
  </si>
  <si>
    <t>Long Term Home Health</t>
  </si>
  <si>
    <t>Respite</t>
  </si>
  <si>
    <t>Adult Day</t>
  </si>
  <si>
    <t>Private Duty Nursing</t>
  </si>
  <si>
    <t>Yes</t>
  </si>
  <si>
    <t>No</t>
  </si>
  <si>
    <t>Unsure</t>
  </si>
  <si>
    <t>Lives Alone</t>
  </si>
  <si>
    <t>With Spouse / Others</t>
  </si>
  <si>
    <t>With Non-Spouse Relatives</t>
  </si>
  <si>
    <t>With Parents</t>
  </si>
  <si>
    <t>With Non-relatives</t>
  </si>
  <si>
    <t>Alternative Care Facility</t>
  </si>
  <si>
    <t>Nursing Facility</t>
  </si>
  <si>
    <t>Pending Nursing Facility Discharge</t>
  </si>
  <si>
    <t>Pending Hospital Discharge</t>
  </si>
  <si>
    <t>Other Residential Program</t>
  </si>
  <si>
    <t>Private residence</t>
  </si>
  <si>
    <t>Private room in shared residence</t>
  </si>
  <si>
    <t>Shared room in shared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</si>
</sst>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b/>
      <sz val="14"/>
      <color indexed="9"/>
      <name val="Tahoma"/>
      <family val="2"/>
    </font>
    <font>
      <sz val="11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</borders>
  <cellStyleXfs count="2">
    <xf numFmtId="0" fontId="0" fillId="0" borderId="0"/>
    <xf numFmtId="0" fontId="13" fillId="0" borderId="0"/>
  </cellStyleXfs>
  <cellXfs count="152">
    <xf numFmtId="0" fontId="0" fillId="0" borderId="0" xfId="0"/>
    <xf numFmtId="0" fontId="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" fontId="2" fillId="0" borderId="13" xfId="0" applyNumberFormat="1" applyFont="1" applyBorder="1" applyAlignment="1" applyProtection="1">
      <alignment horizontal="center" vertical="center" wrapText="1"/>
    </xf>
    <xf numFmtId="1" fontId="2" fillId="3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0" fontId="3" fillId="8" borderId="19" xfId="0" applyFont="1" applyFill="1" applyBorder="1" applyAlignment="1" applyProtection="1">
      <alignment horizontal="left" vertical="center"/>
    </xf>
    <xf numFmtId="0" fontId="7" fillId="8" borderId="19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1" fontId="2" fillId="0" borderId="12" xfId="0" applyNumberFormat="1" applyFont="1" applyBorder="1" applyAlignment="1" applyProtection="1">
      <alignment horizontal="center" vertical="center" wrapText="1"/>
    </xf>
    <xf numFmtId="1" fontId="2" fillId="9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3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shrinkToFit="1"/>
    </xf>
    <xf numFmtId="0" fontId="12" fillId="3" borderId="1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3" borderId="9" xfId="0" applyFont="1" applyFill="1" applyBorder="1" applyAlignment="1" applyProtection="1">
      <alignment horizontal="left"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12" fillId="0" borderId="30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1" xfId="0" applyFont="1" applyFill="1" applyBorder="1" applyAlignment="1" applyProtection="1">
      <alignment horizontal="left" vertical="center" shrinkToFit="1"/>
    </xf>
    <xf numFmtId="0" fontId="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vertical="center" shrinkToFit="1"/>
    </xf>
    <xf numFmtId="0" fontId="12" fillId="3" borderId="33" xfId="0" applyFont="1" applyFill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 wrapText="1"/>
    </xf>
    <xf numFmtId="2" fontId="4" fillId="0" borderId="22" xfId="0" applyNumberFormat="1" applyFont="1" applyBorder="1" applyAlignment="1" applyProtection="1">
      <alignment vertical="center" wrapText="1"/>
    </xf>
    <xf numFmtId="1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4" xfId="0" applyNumberFormat="1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4" fillId="0" borderId="20" xfId="0" applyFont="1" applyBorder="1" applyAlignment="1" applyProtection="1">
      <alignment vertical="center"/>
    </xf>
    <xf numFmtId="2" fontId="4" fillId="0" borderId="22" xfId="0" applyNumberFormat="1" applyFont="1" applyBorder="1" applyAlignment="1" applyProtection="1">
      <alignment vertical="center"/>
    </xf>
    <xf numFmtId="1" fontId="2" fillId="3" borderId="3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vertical="center" shrinkToFit="1"/>
    </xf>
    <xf numFmtId="0" fontId="12" fillId="0" borderId="33" xfId="0" applyFont="1" applyBorder="1" applyAlignment="1" applyProtection="1">
      <alignment vertical="center" shrinkToFit="1"/>
    </xf>
    <xf numFmtId="1" fontId="2" fillId="0" borderId="33" xfId="0" applyNumberFormat="1" applyFont="1" applyBorder="1" applyAlignment="1" applyProtection="1">
      <alignment horizontal="center" vertical="center" wrapText="1"/>
      <protection locked="0"/>
    </xf>
    <xf numFmtId="1" fontId="2" fillId="0" borderId="34" xfId="0" applyNumberFormat="1" applyFont="1" applyBorder="1" applyAlignment="1" applyProtection="1">
      <alignment horizontal="center" vertical="center" wrapText="1"/>
    </xf>
    <xf numFmtId="1" fontId="4" fillId="0" borderId="22" xfId="0" applyNumberFormat="1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22" xfId="0" applyFont="1" applyBorder="1" applyAlignment="1" applyProtection="1">
      <alignment horizontal="left" vertical="center" indent="1" shrinkToFit="1"/>
      <protection locked="0"/>
    </xf>
    <xf numFmtId="0" fontId="11" fillId="3" borderId="23" xfId="0" applyFon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 applyProtection="1">
      <alignment horizontal="left" vertical="center" shrinkToFit="1"/>
    </xf>
    <xf numFmtId="0" fontId="11" fillId="6" borderId="23" xfId="0" applyFont="1" applyFill="1" applyBorder="1" applyAlignment="1" applyProtection="1">
      <alignment horizontal="left" vertical="center" shrinkToFit="1"/>
    </xf>
    <xf numFmtId="0" fontId="11" fillId="6" borderId="0" xfId="0" applyFont="1" applyFill="1" applyBorder="1" applyAlignment="1" applyProtection="1">
      <alignment horizontal="left" vertical="center" shrinkToFi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 wrapText="1" indent="1"/>
    </xf>
    <xf numFmtId="0" fontId="14" fillId="0" borderId="6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wrapText="1" indent="1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left" vertical="center" wrapText="1" indent="1"/>
    </xf>
    <xf numFmtId="0" fontId="11" fillId="0" borderId="17" xfId="0" applyFont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8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11" fillId="0" borderId="24" xfId="0" applyFont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vertical="center" wrapText="1" indent="1"/>
    </xf>
    <xf numFmtId="0" fontId="9" fillId="0" borderId="23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 locked="0"/>
    </xf>
    <xf numFmtId="0" fontId="9" fillId="0" borderId="25" xfId="0" applyFont="1" applyBorder="1" applyAlignment="1" applyProtection="1">
      <alignment horizontal="left" vertical="center" wrapText="1" indent="1"/>
      <protection locked="0"/>
    </xf>
    <xf numFmtId="2" fontId="14" fillId="8" borderId="6" xfId="0" applyNumberFormat="1" applyFont="1" applyFill="1" applyBorder="1" applyAlignment="1" applyProtection="1">
      <alignment horizontal="right" vertical="center" wrapText="1" indent="1"/>
    </xf>
    <xf numFmtId="2" fontId="14" fillId="8" borderId="7" xfId="0" applyNumberFormat="1" applyFont="1" applyFill="1" applyBorder="1" applyAlignment="1" applyProtection="1">
      <alignment horizontal="right" vertical="center" wrapText="1" indent="1"/>
    </xf>
    <xf numFmtId="0" fontId="11" fillId="4" borderId="23" xfId="0" applyFont="1" applyFill="1" applyBorder="1" applyAlignment="1" applyProtection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center" shrinkToFi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2" fontId="3" fillId="8" borderId="0" xfId="0" applyNumberFormat="1" applyFont="1" applyFill="1" applyBorder="1" applyAlignment="1" applyProtection="1">
      <alignment horizontal="right" vertical="center" wrapText="1" indent="1"/>
    </xf>
    <xf numFmtId="2" fontId="3" fillId="8" borderId="4" xfId="0" applyNumberFormat="1" applyFont="1" applyFill="1" applyBorder="1" applyAlignment="1" applyProtection="1">
      <alignment horizontal="right" vertical="center" wrapText="1" indent="1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Alignment="1" applyProtection="1">
      <alignment horizontal="left" vertical="center" shrinkToFit="1"/>
    </xf>
    <xf numFmtId="0" fontId="11" fillId="6" borderId="24" xfId="0" applyFont="1" applyFill="1" applyBorder="1" applyAlignment="1" applyProtection="1">
      <alignment horizontal="left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14" fontId="9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11" fillId="6" borderId="23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 wrapText="1"/>
    </xf>
    <xf numFmtId="0" fontId="11" fillId="6" borderId="26" xfId="0" applyFont="1" applyFill="1" applyBorder="1" applyAlignment="1" applyProtection="1">
      <alignment horizontal="left" vertical="center" shrinkToFit="1"/>
    </xf>
    <xf numFmtId="0" fontId="11" fillId="6" borderId="17" xfId="0" applyFont="1" applyFill="1" applyBorder="1" applyAlignment="1" applyProtection="1">
      <alignment horizontal="left" vertical="center" shrinkToFit="1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8" xfId="0" applyFont="1" applyFill="1" applyBorder="1" applyAlignment="1" applyProtection="1">
      <alignment horizontal="left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left" vertical="center" shrinkToFit="1"/>
    </xf>
    <xf numFmtId="0" fontId="11" fillId="0" borderId="17" xfId="0" applyFont="1" applyBorder="1" applyAlignment="1" applyProtection="1">
      <alignment horizontal="left" vertical="center" shrinkToFit="1"/>
    </xf>
    <xf numFmtId="0" fontId="11" fillId="0" borderId="18" xfId="0" applyFont="1" applyBorder="1" applyAlignment="1" applyProtection="1">
      <alignment horizontal="left" vertical="center" shrinkToFit="1"/>
    </xf>
  </cellXfs>
  <cellStyles count="2">
    <cellStyle name="Normal" xfId="0" builtinId="0"/>
    <cellStyle name="Normal 2" xfId="1" xr:uid="{00000000-0005-0000-0000-000001000000}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58"/>
  <sheetViews>
    <sheetView showGridLines="0" tabSelected="1" zoomScale="130" zoomScaleNormal="130" zoomScaleSheetLayoutView="150" workbookViewId="0">
      <selection activeCell="D24" sqref="D24:E24"/>
    </sheetView>
  </sheetViews>
  <sheetFormatPr defaultColWidth="8.81640625" defaultRowHeight="15.65" customHeight="1" x14ac:dyDescent="0.25"/>
  <cols>
    <col min="1" max="1" width="14.26953125" style="1" customWidth="1"/>
    <col min="2" max="2" width="12.81640625" style="1" customWidth="1"/>
    <col min="3" max="3" width="6.54296875" style="5" customWidth="1"/>
    <col min="4" max="4" width="6.453125" style="5" customWidth="1"/>
    <col min="5" max="5" width="5.453125" style="5" customWidth="1"/>
    <col min="6" max="6" width="14.7265625" style="1" customWidth="1"/>
    <col min="7" max="7" width="13.81640625" style="6" customWidth="1"/>
    <col min="8" max="8" width="6.26953125" style="1" customWidth="1"/>
    <col min="9" max="9" width="6.453125" style="1" customWidth="1"/>
    <col min="10" max="10" width="5.453125" style="1" customWidth="1"/>
    <col min="11" max="11" width="15.1796875" style="5" customWidth="1"/>
    <col min="12" max="12" width="15.453125" style="6" customWidth="1"/>
    <col min="13" max="13" width="5.81640625" style="1" customWidth="1"/>
    <col min="14" max="14" width="6.453125" style="5" customWidth="1"/>
    <col min="15" max="15" width="6.81640625" style="5" customWidth="1"/>
    <col min="16" max="16" width="1.26953125" style="1" customWidth="1"/>
    <col min="17" max="17" width="26.453125" style="1" customWidth="1"/>
    <col min="18" max="16384" width="8.81640625" style="1"/>
  </cols>
  <sheetData>
    <row r="1" spans="1:18" ht="19.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8" ht="16.399999999999999" customHeight="1" x14ac:dyDescent="0.25">
      <c r="A2" s="2" t="s">
        <v>1</v>
      </c>
      <c r="B2" s="79"/>
      <c r="C2" s="80"/>
      <c r="D2" s="80"/>
      <c r="E2" s="81"/>
      <c r="F2" s="2" t="s">
        <v>2</v>
      </c>
      <c r="G2" s="17"/>
      <c r="H2" s="21" t="s">
        <v>3</v>
      </c>
      <c r="I2" s="135"/>
      <c r="J2" s="136"/>
      <c r="K2" s="29" t="s">
        <v>4</v>
      </c>
      <c r="L2" s="79"/>
      <c r="M2" s="80"/>
      <c r="N2" s="80"/>
      <c r="O2" s="81"/>
    </row>
    <row r="3" spans="1:18" ht="4.5" customHeight="1" x14ac:dyDescent="0.25">
      <c r="A3" s="3"/>
      <c r="B3" s="3"/>
      <c r="C3" s="4"/>
      <c r="D3" s="4"/>
      <c r="E3" s="4"/>
      <c r="F3" s="3"/>
      <c r="G3" s="24"/>
      <c r="H3" s="3"/>
      <c r="I3" s="3"/>
      <c r="J3" s="3"/>
      <c r="L3" s="1"/>
      <c r="N3" s="1"/>
      <c r="O3" s="1"/>
    </row>
    <row r="4" spans="1:18" ht="16.399999999999999" customHeight="1" x14ac:dyDescent="0.25">
      <c r="A4" s="76" t="s">
        <v>5</v>
      </c>
      <c r="B4" s="76"/>
      <c r="C4" s="76"/>
      <c r="D4" s="76"/>
      <c r="E4" s="76"/>
      <c r="F4" s="77" t="s">
        <v>6</v>
      </c>
      <c r="G4" s="77"/>
      <c r="H4" s="77"/>
      <c r="I4" s="77"/>
      <c r="J4" s="77"/>
      <c r="K4" s="78" t="s">
        <v>7</v>
      </c>
      <c r="L4" s="78"/>
      <c r="M4" s="78"/>
      <c r="N4" s="78"/>
      <c r="O4" s="78"/>
    </row>
    <row r="5" spans="1:18" s="6" customFormat="1" ht="21.65" customHeight="1" x14ac:dyDescent="0.25">
      <c r="A5" s="18" t="s">
        <v>8</v>
      </c>
      <c r="B5" s="18" t="s">
        <v>9</v>
      </c>
      <c r="C5" s="19" t="s">
        <v>10</v>
      </c>
      <c r="D5" s="19" t="s">
        <v>11</v>
      </c>
      <c r="E5" s="19" t="s">
        <v>12</v>
      </c>
      <c r="F5" s="18" t="s">
        <v>8</v>
      </c>
      <c r="G5" s="18" t="s">
        <v>9</v>
      </c>
      <c r="H5" s="19" t="s">
        <v>10</v>
      </c>
      <c r="I5" s="19" t="s">
        <v>11</v>
      </c>
      <c r="J5" s="19" t="s">
        <v>12</v>
      </c>
      <c r="K5" s="20" t="s">
        <v>8</v>
      </c>
      <c r="L5" s="20" t="s">
        <v>9</v>
      </c>
      <c r="M5" s="19" t="s">
        <v>10</v>
      </c>
      <c r="N5" s="19" t="s">
        <v>11</v>
      </c>
      <c r="O5" s="19" t="s">
        <v>12</v>
      </c>
      <c r="P5" s="1"/>
      <c r="Q5" s="1"/>
      <c r="R5" s="1"/>
    </row>
    <row r="6" spans="1:18" ht="15" customHeight="1" x14ac:dyDescent="0.25">
      <c r="A6" s="36" t="s">
        <v>13</v>
      </c>
      <c r="B6" s="37" t="s">
        <v>14</v>
      </c>
      <c r="C6" s="26"/>
      <c r="D6" s="27"/>
      <c r="E6" s="28">
        <f>SUM(C6*D6)</f>
        <v>0</v>
      </c>
      <c r="F6" s="35" t="s">
        <v>15</v>
      </c>
      <c r="G6" s="40" t="s">
        <v>16</v>
      </c>
      <c r="H6" s="13"/>
      <c r="I6" s="13"/>
      <c r="J6" s="25">
        <f>SUM(H6*I6)</f>
        <v>0</v>
      </c>
      <c r="K6" s="31" t="s">
        <v>15</v>
      </c>
      <c r="L6" s="42" t="s">
        <v>17</v>
      </c>
      <c r="M6" s="16"/>
      <c r="N6" s="16"/>
      <c r="O6" s="46">
        <f t="shared" ref="O6:O15" si="0">SUM(M6*N6)</f>
        <v>0</v>
      </c>
    </row>
    <row r="7" spans="1:18" ht="15" customHeight="1" x14ac:dyDescent="0.25">
      <c r="A7" s="38" t="s">
        <v>18</v>
      </c>
      <c r="B7" s="39" t="s">
        <v>19</v>
      </c>
      <c r="C7" s="14"/>
      <c r="D7" s="14"/>
      <c r="E7" s="7">
        <f t="shared" ref="E7:E15" si="1">SUM(C7*D7)</f>
        <v>0</v>
      </c>
      <c r="F7" s="34" t="s">
        <v>20</v>
      </c>
      <c r="G7" s="40" t="s">
        <v>21</v>
      </c>
      <c r="H7" s="14"/>
      <c r="I7" s="14"/>
      <c r="J7" s="7">
        <f>SUM(H7*I7)</f>
        <v>0</v>
      </c>
      <c r="K7" s="32" t="s">
        <v>20</v>
      </c>
      <c r="L7" s="40" t="s">
        <v>21</v>
      </c>
      <c r="M7" s="14"/>
      <c r="N7" s="14"/>
      <c r="O7" s="51">
        <f t="shared" si="0"/>
        <v>0</v>
      </c>
    </row>
    <row r="8" spans="1:18" ht="15" customHeight="1" x14ac:dyDescent="0.25">
      <c r="A8" s="38" t="s">
        <v>22</v>
      </c>
      <c r="B8" s="39" t="s">
        <v>19</v>
      </c>
      <c r="C8" s="14"/>
      <c r="D8" s="14"/>
      <c r="E8" s="7">
        <f t="shared" si="1"/>
        <v>0</v>
      </c>
      <c r="F8" s="34" t="s">
        <v>23</v>
      </c>
      <c r="G8" s="40" t="s">
        <v>24</v>
      </c>
      <c r="H8" s="14"/>
      <c r="I8" s="14"/>
      <c r="J8" s="7">
        <f t="shared" ref="J8:J19" si="2">SUM(H8*I8)</f>
        <v>0</v>
      </c>
      <c r="K8" s="33" t="s">
        <v>23</v>
      </c>
      <c r="L8" s="43" t="s">
        <v>17</v>
      </c>
      <c r="M8" s="15"/>
      <c r="N8" s="15"/>
      <c r="O8" s="46">
        <f t="shared" si="0"/>
        <v>0</v>
      </c>
    </row>
    <row r="9" spans="1:18" ht="15" customHeight="1" x14ac:dyDescent="0.25">
      <c r="A9" s="38" t="s">
        <v>25</v>
      </c>
      <c r="B9" s="39" t="s">
        <v>24</v>
      </c>
      <c r="C9" s="14"/>
      <c r="D9" s="14"/>
      <c r="E9" s="7">
        <f t="shared" si="1"/>
        <v>0</v>
      </c>
      <c r="F9" s="34" t="s">
        <v>26</v>
      </c>
      <c r="G9" s="40" t="s">
        <v>24</v>
      </c>
      <c r="H9" s="14"/>
      <c r="I9" s="14"/>
      <c r="J9" s="7">
        <f t="shared" si="2"/>
        <v>0</v>
      </c>
      <c r="K9" s="32" t="s">
        <v>26</v>
      </c>
      <c r="L9" s="41" t="s">
        <v>21</v>
      </c>
      <c r="M9" s="14"/>
      <c r="N9" s="14"/>
      <c r="O9" s="51">
        <f t="shared" si="0"/>
        <v>0</v>
      </c>
    </row>
    <row r="10" spans="1:18" ht="15" customHeight="1" x14ac:dyDescent="0.25">
      <c r="A10" s="38" t="s">
        <v>27</v>
      </c>
      <c r="B10" s="39" t="s">
        <v>16</v>
      </c>
      <c r="C10" s="14"/>
      <c r="D10" s="14"/>
      <c r="E10" s="7">
        <f t="shared" si="1"/>
        <v>0</v>
      </c>
      <c r="F10" s="34" t="s">
        <v>28</v>
      </c>
      <c r="G10" s="40" t="s">
        <v>24</v>
      </c>
      <c r="H10" s="14"/>
      <c r="I10" s="14"/>
      <c r="J10" s="7">
        <f t="shared" si="2"/>
        <v>0</v>
      </c>
      <c r="K10" s="32" t="s">
        <v>28</v>
      </c>
      <c r="L10" s="41" t="s">
        <v>24</v>
      </c>
      <c r="M10" s="14"/>
      <c r="N10" s="14"/>
      <c r="O10" s="51">
        <f t="shared" si="0"/>
        <v>0</v>
      </c>
    </row>
    <row r="11" spans="1:18" ht="15" customHeight="1" x14ac:dyDescent="0.25">
      <c r="A11" s="38" t="s">
        <v>29</v>
      </c>
      <c r="B11" s="39" t="s">
        <v>30</v>
      </c>
      <c r="C11" s="14"/>
      <c r="D11" s="14"/>
      <c r="E11" s="7">
        <f t="shared" si="1"/>
        <v>0</v>
      </c>
      <c r="F11" s="34" t="s">
        <v>31</v>
      </c>
      <c r="G11" s="41" t="s">
        <v>32</v>
      </c>
      <c r="H11" s="14"/>
      <c r="I11" s="14"/>
      <c r="J11" s="7">
        <f t="shared" si="2"/>
        <v>0</v>
      </c>
      <c r="K11" s="33" t="s">
        <v>33</v>
      </c>
      <c r="L11" s="43" t="s">
        <v>17</v>
      </c>
      <c r="M11" s="15"/>
      <c r="N11" s="15"/>
      <c r="O11" s="46">
        <f t="shared" si="0"/>
        <v>0</v>
      </c>
    </row>
    <row r="12" spans="1:18" ht="24" customHeight="1" x14ac:dyDescent="0.25">
      <c r="A12" s="38" t="s">
        <v>34</v>
      </c>
      <c r="B12" s="39" t="s">
        <v>24</v>
      </c>
      <c r="C12" s="14"/>
      <c r="D12" s="14"/>
      <c r="E12" s="7">
        <f t="shared" si="1"/>
        <v>0</v>
      </c>
      <c r="F12" s="22" t="s">
        <v>35</v>
      </c>
      <c r="G12" s="41" t="s">
        <v>36</v>
      </c>
      <c r="H12" s="14"/>
      <c r="I12" s="14"/>
      <c r="J12" s="7">
        <f>SUM(H12*I12)</f>
        <v>0</v>
      </c>
      <c r="K12" s="33" t="s">
        <v>37</v>
      </c>
      <c r="L12" s="43" t="s">
        <v>17</v>
      </c>
      <c r="M12" s="15"/>
      <c r="N12" s="15"/>
      <c r="O12" s="46">
        <f t="shared" si="0"/>
        <v>0</v>
      </c>
    </row>
    <row r="13" spans="1:18" ht="15" customHeight="1" x14ac:dyDescent="0.25">
      <c r="A13" s="38" t="s">
        <v>38</v>
      </c>
      <c r="B13" s="39" t="s">
        <v>30</v>
      </c>
      <c r="C13" s="14"/>
      <c r="D13" s="14"/>
      <c r="E13" s="7">
        <f t="shared" si="1"/>
        <v>0</v>
      </c>
      <c r="F13" s="34" t="s">
        <v>39</v>
      </c>
      <c r="G13" s="41" t="s">
        <v>40</v>
      </c>
      <c r="H13" s="14"/>
      <c r="I13" s="14"/>
      <c r="J13" s="7">
        <f t="shared" si="2"/>
        <v>0</v>
      </c>
      <c r="K13" s="32" t="s">
        <v>39</v>
      </c>
      <c r="L13" s="41" t="s">
        <v>40</v>
      </c>
      <c r="M13" s="14"/>
      <c r="N13" s="14"/>
      <c r="O13" s="51">
        <f t="shared" si="0"/>
        <v>0</v>
      </c>
    </row>
    <row r="14" spans="1:18" ht="15" customHeight="1" x14ac:dyDescent="0.25">
      <c r="A14" s="38" t="s">
        <v>41</v>
      </c>
      <c r="B14" s="39" t="s">
        <v>42</v>
      </c>
      <c r="C14" s="14"/>
      <c r="D14" s="14"/>
      <c r="E14" s="7">
        <f t="shared" si="1"/>
        <v>0</v>
      </c>
      <c r="F14" s="34" t="s">
        <v>43</v>
      </c>
      <c r="G14" s="41" t="s">
        <v>44</v>
      </c>
      <c r="H14" s="14"/>
      <c r="I14" s="14"/>
      <c r="J14" s="7">
        <f t="shared" si="2"/>
        <v>0</v>
      </c>
      <c r="K14" s="44" t="s">
        <v>45</v>
      </c>
      <c r="L14" s="45" t="s">
        <v>17</v>
      </c>
      <c r="M14" s="15"/>
      <c r="N14" s="15"/>
      <c r="O14" s="46">
        <f t="shared" si="0"/>
        <v>0</v>
      </c>
    </row>
    <row r="15" spans="1:18" ht="15" customHeight="1" x14ac:dyDescent="0.25">
      <c r="A15" s="65" t="s">
        <v>46</v>
      </c>
      <c r="B15" s="66" t="s">
        <v>19</v>
      </c>
      <c r="C15" s="67"/>
      <c r="D15" s="67"/>
      <c r="E15" s="68">
        <f t="shared" si="1"/>
        <v>0</v>
      </c>
      <c r="F15" s="34" t="s">
        <v>47</v>
      </c>
      <c r="G15" s="41" t="s">
        <v>48</v>
      </c>
      <c r="H15" s="14"/>
      <c r="I15" s="14"/>
      <c r="J15" s="7">
        <f t="shared" si="2"/>
        <v>0</v>
      </c>
      <c r="K15" s="44" t="s">
        <v>49</v>
      </c>
      <c r="L15" s="45" t="s">
        <v>17</v>
      </c>
      <c r="M15" s="15"/>
      <c r="N15" s="15"/>
      <c r="O15" s="46">
        <f t="shared" si="0"/>
        <v>0</v>
      </c>
    </row>
    <row r="16" spans="1:18" ht="25.5" customHeight="1" x14ac:dyDescent="0.25">
      <c r="A16" s="55" t="s">
        <v>50</v>
      </c>
      <c r="B16" s="56">
        <f>CEILING(ROUND(SUM(E6:E15)/60,2),0.25)</f>
        <v>0</v>
      </c>
      <c r="C16" s="133" t="s">
        <v>51</v>
      </c>
      <c r="D16" s="134"/>
      <c r="E16" s="69">
        <f>SUM(E6:E15)</f>
        <v>0</v>
      </c>
      <c r="F16" s="22" t="s">
        <v>52</v>
      </c>
      <c r="G16" s="41" t="s">
        <v>53</v>
      </c>
      <c r="H16" s="14"/>
      <c r="I16" s="14"/>
      <c r="J16" s="7">
        <f t="shared" si="2"/>
        <v>0</v>
      </c>
      <c r="K16" s="47" t="s">
        <v>54</v>
      </c>
      <c r="L16" s="48" t="s">
        <v>21</v>
      </c>
      <c r="M16" s="52"/>
      <c r="N16" s="52"/>
      <c r="O16" s="51">
        <f t="shared" ref="O16:O23" si="3">SUM(M16*N16)</f>
        <v>0</v>
      </c>
    </row>
    <row r="17" spans="1:16" ht="24.75" customHeight="1" x14ac:dyDescent="0.25">
      <c r="A17" s="139" t="s">
        <v>55</v>
      </c>
      <c r="B17" s="140"/>
      <c r="C17" s="140"/>
      <c r="D17" s="141" t="s">
        <v>56</v>
      </c>
      <c r="E17" s="142"/>
      <c r="F17" s="22" t="s">
        <v>57</v>
      </c>
      <c r="G17" s="41" t="s">
        <v>24</v>
      </c>
      <c r="H17" s="14"/>
      <c r="I17" s="14"/>
      <c r="J17" s="7">
        <f t="shared" si="2"/>
        <v>0</v>
      </c>
      <c r="K17" s="49" t="s">
        <v>58</v>
      </c>
      <c r="L17" s="50" t="s">
        <v>36</v>
      </c>
      <c r="M17" s="14"/>
      <c r="N17" s="14"/>
      <c r="O17" s="51">
        <f t="shared" si="3"/>
        <v>0</v>
      </c>
    </row>
    <row r="18" spans="1:16" ht="27" customHeight="1" x14ac:dyDescent="0.25">
      <c r="A18" s="137" t="s">
        <v>59</v>
      </c>
      <c r="B18" s="138"/>
      <c r="C18" s="138"/>
      <c r="D18" s="90" t="s">
        <v>56</v>
      </c>
      <c r="E18" s="91"/>
      <c r="F18" s="23" t="s">
        <v>60</v>
      </c>
      <c r="G18" s="30" t="s">
        <v>17</v>
      </c>
      <c r="H18" s="15"/>
      <c r="I18" s="15"/>
      <c r="J18" s="8">
        <f t="shared" si="2"/>
        <v>0</v>
      </c>
      <c r="K18" s="49" t="s">
        <v>61</v>
      </c>
      <c r="L18" s="50" t="s">
        <v>21</v>
      </c>
      <c r="M18" s="14"/>
      <c r="N18" s="14"/>
      <c r="O18" s="51">
        <f t="shared" si="3"/>
        <v>0</v>
      </c>
    </row>
    <row r="19" spans="1:16" ht="17.149999999999999" customHeight="1" x14ac:dyDescent="0.25">
      <c r="A19" s="146" t="s">
        <v>62</v>
      </c>
      <c r="B19" s="147"/>
      <c r="C19" s="147"/>
      <c r="D19" s="147"/>
      <c r="E19" s="148"/>
      <c r="F19" s="53" t="s">
        <v>63</v>
      </c>
      <c r="G19" s="54" t="s">
        <v>17</v>
      </c>
      <c r="H19" s="57"/>
      <c r="I19" s="57"/>
      <c r="J19" s="58">
        <f t="shared" si="2"/>
        <v>0</v>
      </c>
      <c r="K19" s="49" t="s">
        <v>64</v>
      </c>
      <c r="L19" s="50" t="s">
        <v>24</v>
      </c>
      <c r="M19" s="14"/>
      <c r="N19" s="14"/>
      <c r="O19" s="51">
        <f t="shared" si="3"/>
        <v>0</v>
      </c>
    </row>
    <row r="20" spans="1:16" ht="27" customHeight="1" x14ac:dyDescent="0.25">
      <c r="A20" s="146"/>
      <c r="B20" s="147"/>
      <c r="C20" s="147"/>
      <c r="D20" s="147"/>
      <c r="E20" s="148"/>
      <c r="F20" s="55" t="s">
        <v>50</v>
      </c>
      <c r="G20" s="56">
        <f>CEILING(ROUND(SUM(J6:J19)/60,2),0.25)</f>
        <v>0</v>
      </c>
      <c r="H20" s="133" t="s">
        <v>65</v>
      </c>
      <c r="I20" s="134"/>
      <c r="J20" s="64">
        <f>SUM(J6:J19)</f>
        <v>0</v>
      </c>
      <c r="K20" s="49" t="s">
        <v>66</v>
      </c>
      <c r="L20" s="50" t="s">
        <v>44</v>
      </c>
      <c r="M20" s="14"/>
      <c r="N20" s="14"/>
      <c r="O20" s="51">
        <f t="shared" si="3"/>
        <v>0</v>
      </c>
    </row>
    <row r="21" spans="1:16" ht="26.15" customHeight="1" x14ac:dyDescent="0.25">
      <c r="A21" s="143" t="s">
        <v>67</v>
      </c>
      <c r="B21" s="144"/>
      <c r="C21" s="144"/>
      <c r="D21" s="144"/>
      <c r="E21" s="145"/>
      <c r="F21" s="149" t="s">
        <v>68</v>
      </c>
      <c r="G21" s="150"/>
      <c r="H21" s="150"/>
      <c r="I21" s="150"/>
      <c r="J21" s="151"/>
      <c r="K21" s="49" t="s">
        <v>69</v>
      </c>
      <c r="L21" s="50" t="s">
        <v>24</v>
      </c>
      <c r="M21" s="14"/>
      <c r="N21" s="14"/>
      <c r="O21" s="51">
        <f t="shared" si="3"/>
        <v>0</v>
      </c>
    </row>
    <row r="22" spans="1:16" ht="17.149999999999999" customHeight="1" x14ac:dyDescent="0.25">
      <c r="A22" s="126" t="s">
        <v>56</v>
      </c>
      <c r="B22" s="127"/>
      <c r="C22" s="127"/>
      <c r="D22" s="127"/>
      <c r="E22" s="128"/>
      <c r="F22" s="117" t="s">
        <v>70</v>
      </c>
      <c r="G22" s="118"/>
      <c r="H22" s="118"/>
      <c r="I22" s="119" t="s">
        <v>56</v>
      </c>
      <c r="J22" s="120"/>
      <c r="K22" s="44" t="s">
        <v>63</v>
      </c>
      <c r="L22" s="45" t="s">
        <v>17</v>
      </c>
      <c r="M22" s="15"/>
      <c r="N22" s="15"/>
      <c r="O22" s="46">
        <f t="shared" si="3"/>
        <v>0</v>
      </c>
    </row>
    <row r="23" spans="1:16" ht="16.5" customHeight="1" x14ac:dyDescent="0.25">
      <c r="A23" s="126" t="s">
        <v>56</v>
      </c>
      <c r="B23" s="127"/>
      <c r="C23" s="127"/>
      <c r="D23" s="127"/>
      <c r="E23" s="128"/>
      <c r="F23" s="82" t="s">
        <v>71</v>
      </c>
      <c r="G23" s="83"/>
      <c r="H23" s="83"/>
      <c r="I23" s="86" t="s">
        <v>56</v>
      </c>
      <c r="J23" s="87"/>
      <c r="K23" s="59" t="s">
        <v>72</v>
      </c>
      <c r="L23" s="60" t="s">
        <v>17</v>
      </c>
      <c r="M23" s="57"/>
      <c r="N23" s="57"/>
      <c r="O23" s="63">
        <f t="shared" si="3"/>
        <v>0</v>
      </c>
    </row>
    <row r="24" spans="1:16" ht="24.65" customHeight="1" x14ac:dyDescent="0.25">
      <c r="A24" s="129" t="s">
        <v>73</v>
      </c>
      <c r="B24" s="130"/>
      <c r="C24" s="130"/>
      <c r="D24" s="89" t="s">
        <v>56</v>
      </c>
      <c r="E24" s="92"/>
      <c r="F24" s="84" t="s">
        <v>74</v>
      </c>
      <c r="G24" s="85"/>
      <c r="H24" s="85"/>
      <c r="I24" s="90" t="s">
        <v>56</v>
      </c>
      <c r="J24" s="91"/>
      <c r="K24" s="61" t="s">
        <v>75</v>
      </c>
      <c r="L24" s="62">
        <f>CEILING(ROUND(SUM(O6:O23)/60,2),0.25)</f>
        <v>0</v>
      </c>
      <c r="M24" s="131" t="s">
        <v>51</v>
      </c>
      <c r="N24" s="132"/>
      <c r="O24" s="64">
        <f>SUM(O6:O23)</f>
        <v>0</v>
      </c>
    </row>
    <row r="25" spans="1:16" ht="16.5" customHeight="1" thickBot="1" x14ac:dyDescent="0.3">
      <c r="A25" s="74"/>
      <c r="B25" s="74"/>
      <c r="C25" s="74"/>
      <c r="D25" s="74"/>
      <c r="E25" s="75"/>
      <c r="F25" s="84" t="s">
        <v>76</v>
      </c>
      <c r="G25" s="85"/>
      <c r="H25" s="85"/>
      <c r="I25" s="93" t="s">
        <v>77</v>
      </c>
      <c r="J25" s="94"/>
      <c r="K25" s="100" t="s">
        <v>78</v>
      </c>
      <c r="L25" s="101"/>
      <c r="M25" s="101"/>
      <c r="N25" s="101"/>
      <c r="O25" s="102"/>
    </row>
    <row r="26" spans="1:16" ht="16.5" customHeight="1" thickBot="1" x14ac:dyDescent="0.3">
      <c r="A26" s="121" t="s">
        <v>79</v>
      </c>
      <c r="B26" s="122"/>
      <c r="C26" s="122"/>
      <c r="D26" s="123"/>
      <c r="E26" s="9"/>
      <c r="F26" s="99" t="s">
        <v>56</v>
      </c>
      <c r="G26" s="90"/>
      <c r="H26" s="90"/>
      <c r="I26" s="90" t="s">
        <v>80</v>
      </c>
      <c r="J26" s="91"/>
      <c r="K26" s="103"/>
      <c r="L26" s="104"/>
      <c r="M26" s="104"/>
      <c r="N26" s="104"/>
      <c r="O26" s="105"/>
      <c r="P26" s="9"/>
    </row>
    <row r="27" spans="1:16" ht="16.5" customHeight="1" x14ac:dyDescent="0.25">
      <c r="A27" s="97" t="s">
        <v>5</v>
      </c>
      <c r="B27" s="98"/>
      <c r="C27" s="124">
        <f>B16</f>
        <v>0</v>
      </c>
      <c r="D27" s="125"/>
      <c r="E27" s="9"/>
      <c r="F27" s="99" t="s">
        <v>56</v>
      </c>
      <c r="G27" s="90"/>
      <c r="H27" s="90"/>
      <c r="I27" s="90" t="s">
        <v>80</v>
      </c>
      <c r="J27" s="91"/>
      <c r="K27" s="106"/>
      <c r="L27" s="107"/>
      <c r="M27" s="107"/>
      <c r="N27" s="107"/>
      <c r="O27" s="108"/>
    </row>
    <row r="28" spans="1:16" ht="19.5" customHeight="1" x14ac:dyDescent="0.25">
      <c r="A28" s="97" t="s">
        <v>6</v>
      </c>
      <c r="B28" s="98"/>
      <c r="C28" s="124">
        <f>G20</f>
        <v>0</v>
      </c>
      <c r="D28" s="125"/>
      <c r="E28" s="9"/>
      <c r="F28" s="99" t="s">
        <v>56</v>
      </c>
      <c r="G28" s="90"/>
      <c r="H28" s="90"/>
      <c r="I28" s="90" t="s">
        <v>80</v>
      </c>
      <c r="J28" s="91"/>
      <c r="K28" s="109"/>
      <c r="L28" s="110"/>
      <c r="M28" s="110"/>
      <c r="N28" s="110"/>
      <c r="O28" s="111"/>
    </row>
    <row r="29" spans="1:16" ht="17.5" customHeight="1" x14ac:dyDescent="0.25">
      <c r="A29" s="97" t="s">
        <v>81</v>
      </c>
      <c r="B29" s="98"/>
      <c r="C29" s="124">
        <f>L24</f>
        <v>0</v>
      </c>
      <c r="D29" s="125"/>
      <c r="E29" s="9"/>
      <c r="F29" s="99" t="s">
        <v>56</v>
      </c>
      <c r="G29" s="90"/>
      <c r="H29" s="90"/>
      <c r="I29" s="90" t="s">
        <v>80</v>
      </c>
      <c r="J29" s="91"/>
      <c r="K29" s="109"/>
      <c r="L29" s="110"/>
      <c r="M29" s="110"/>
      <c r="N29" s="110"/>
      <c r="O29" s="111"/>
      <c r="P29" s="9"/>
    </row>
    <row r="30" spans="1:16" ht="17.5" customHeight="1" thickBot="1" x14ac:dyDescent="0.3">
      <c r="A30" s="95" t="s">
        <v>82</v>
      </c>
      <c r="B30" s="96"/>
      <c r="C30" s="115">
        <f>SUM(C27:C29)</f>
        <v>0</v>
      </c>
      <c r="D30" s="116"/>
      <c r="E30" s="9"/>
      <c r="F30" s="99" t="s">
        <v>56</v>
      </c>
      <c r="G30" s="90"/>
      <c r="H30" s="90"/>
      <c r="I30" s="90" t="s">
        <v>80</v>
      </c>
      <c r="J30" s="91"/>
      <c r="K30" s="109"/>
      <c r="L30" s="110"/>
      <c r="M30" s="110"/>
      <c r="N30" s="110"/>
      <c r="O30" s="111"/>
    </row>
    <row r="31" spans="1:16" ht="17.5" customHeight="1" x14ac:dyDescent="0.25">
      <c r="A31" s="70" t="s">
        <v>83</v>
      </c>
      <c r="B31" s="70"/>
      <c r="C31" s="70"/>
      <c r="D31" s="70"/>
      <c r="E31" s="71"/>
      <c r="F31" s="88" t="s">
        <v>56</v>
      </c>
      <c r="G31" s="89"/>
      <c r="H31" s="89"/>
      <c r="I31" s="89" t="s">
        <v>80</v>
      </c>
      <c r="J31" s="92"/>
      <c r="K31" s="109"/>
      <c r="L31" s="110"/>
      <c r="M31" s="110"/>
      <c r="N31" s="110"/>
      <c r="O31" s="111"/>
    </row>
    <row r="32" spans="1:16" ht="9.75" customHeight="1" x14ac:dyDescent="0.25">
      <c r="C32" s="1"/>
      <c r="D32" s="1"/>
      <c r="E32" s="1"/>
      <c r="F32" s="10"/>
      <c r="G32" s="11"/>
      <c r="H32" s="10"/>
      <c r="I32" s="10"/>
      <c r="J32" s="10"/>
      <c r="K32" s="109"/>
      <c r="L32" s="110"/>
      <c r="M32" s="110"/>
      <c r="N32" s="110"/>
      <c r="O32" s="111"/>
    </row>
    <row r="33" spans="3:16" ht="9.75" customHeight="1" x14ac:dyDescent="0.25">
      <c r="C33" s="1"/>
      <c r="D33" s="1"/>
      <c r="E33" s="1"/>
      <c r="F33" s="10"/>
      <c r="G33" s="11"/>
      <c r="H33" s="10"/>
      <c r="I33" s="10"/>
      <c r="J33" s="10"/>
      <c r="K33" s="109"/>
      <c r="L33" s="110"/>
      <c r="M33" s="110"/>
      <c r="N33" s="110"/>
      <c r="O33" s="111"/>
      <c r="P33" s="9"/>
    </row>
    <row r="34" spans="3:16" ht="9.75" customHeight="1" x14ac:dyDescent="0.25">
      <c r="C34" s="1"/>
      <c r="D34" s="1"/>
      <c r="E34" s="1"/>
      <c r="K34" s="112"/>
      <c r="L34" s="113"/>
      <c r="M34" s="113"/>
      <c r="N34" s="113"/>
      <c r="O34" s="114"/>
    </row>
    <row r="35" spans="3:16" ht="9.75" customHeight="1" x14ac:dyDescent="0.25">
      <c r="C35" s="1"/>
      <c r="D35" s="1"/>
      <c r="E35" s="1"/>
      <c r="K35" s="72" t="s">
        <v>84</v>
      </c>
      <c r="L35" s="72"/>
      <c r="M35" s="72"/>
      <c r="N35" s="72"/>
      <c r="O35" s="72"/>
    </row>
    <row r="36" spans="3:16" ht="13.4" customHeight="1" x14ac:dyDescent="0.25">
      <c r="C36" s="1"/>
      <c r="D36" s="1"/>
      <c r="E36" s="1"/>
      <c r="K36" s="12"/>
      <c r="L36" s="1"/>
      <c r="N36" s="1"/>
      <c r="O36" s="1"/>
    </row>
    <row r="37" spans="3:16" ht="13.4" customHeight="1" x14ac:dyDescent="0.25">
      <c r="C37" s="1"/>
      <c r="D37" s="1"/>
      <c r="E37" s="1"/>
      <c r="L37" s="1"/>
      <c r="N37" s="1"/>
      <c r="O37" s="1"/>
    </row>
    <row r="38" spans="3:16" ht="13.4" customHeight="1" x14ac:dyDescent="0.25">
      <c r="C38" s="1"/>
      <c r="D38" s="1"/>
      <c r="E38" s="1"/>
      <c r="L38" s="1"/>
      <c r="N38" s="1"/>
      <c r="O38" s="1"/>
    </row>
    <row r="39" spans="3:16" ht="15.65" customHeight="1" x14ac:dyDescent="0.25">
      <c r="C39" s="1"/>
      <c r="D39" s="1"/>
      <c r="E39" s="1"/>
    </row>
    <row r="40" spans="3:16" ht="15.65" customHeight="1" x14ac:dyDescent="0.25">
      <c r="C40" s="1"/>
      <c r="D40" s="1"/>
      <c r="E40" s="1"/>
    </row>
    <row r="129" spans="1:1" ht="15.65" customHeight="1" x14ac:dyDescent="0.25">
      <c r="A129" s="1" t="s">
        <v>56</v>
      </c>
    </row>
    <row r="130" spans="1:1" ht="15.65" customHeight="1" x14ac:dyDescent="0.25">
      <c r="A130" s="1" t="s">
        <v>5</v>
      </c>
    </row>
    <row r="131" spans="1:1" ht="15.65" customHeight="1" x14ac:dyDescent="0.25">
      <c r="A131" s="1" t="s">
        <v>6</v>
      </c>
    </row>
    <row r="132" spans="1:1" ht="15.65" customHeight="1" x14ac:dyDescent="0.25">
      <c r="A132" s="1" t="s">
        <v>85</v>
      </c>
    </row>
    <row r="133" spans="1:1" ht="15.65" customHeight="1" x14ac:dyDescent="0.25">
      <c r="A133" s="1" t="s">
        <v>86</v>
      </c>
    </row>
    <row r="134" spans="1:1" ht="15.65" customHeight="1" x14ac:dyDescent="0.25">
      <c r="A134" s="1" t="s">
        <v>87</v>
      </c>
    </row>
    <row r="135" spans="1:1" ht="15.65" customHeight="1" x14ac:dyDescent="0.25">
      <c r="A135" s="1" t="s">
        <v>88</v>
      </c>
    </row>
    <row r="136" spans="1:1" ht="15.65" customHeight="1" x14ac:dyDescent="0.25">
      <c r="A136" s="1" t="s">
        <v>89</v>
      </c>
    </row>
    <row r="138" spans="1:1" ht="15.65" customHeight="1" x14ac:dyDescent="0.25">
      <c r="A138" s="1" t="s">
        <v>56</v>
      </c>
    </row>
    <row r="139" spans="1:1" ht="15.65" customHeight="1" x14ac:dyDescent="0.25">
      <c r="A139" s="1" t="s">
        <v>90</v>
      </c>
    </row>
    <row r="140" spans="1:1" ht="15.65" customHeight="1" x14ac:dyDescent="0.25">
      <c r="A140" s="1" t="s">
        <v>91</v>
      </c>
    </row>
    <row r="141" spans="1:1" ht="15.65" customHeight="1" x14ac:dyDescent="0.25">
      <c r="A141" s="1" t="s">
        <v>92</v>
      </c>
    </row>
    <row r="143" spans="1:1" ht="15.65" customHeight="1" x14ac:dyDescent="0.25">
      <c r="A143" s="1" t="s">
        <v>56</v>
      </c>
    </row>
    <row r="144" spans="1:1" ht="15.65" customHeight="1" x14ac:dyDescent="0.25">
      <c r="A144" s="1" t="s">
        <v>93</v>
      </c>
    </row>
    <row r="145" spans="1:1" ht="15.65" customHeight="1" x14ac:dyDescent="0.25">
      <c r="A145" s="1" t="s">
        <v>94</v>
      </c>
    </row>
    <row r="146" spans="1:1" ht="15.65" customHeight="1" x14ac:dyDescent="0.25">
      <c r="A146" s="1" t="s">
        <v>95</v>
      </c>
    </row>
    <row r="147" spans="1:1" ht="15.65" customHeight="1" x14ac:dyDescent="0.25">
      <c r="A147" s="1" t="s">
        <v>96</v>
      </c>
    </row>
    <row r="148" spans="1:1" ht="15.65" customHeight="1" x14ac:dyDescent="0.25">
      <c r="A148" s="1" t="s">
        <v>97</v>
      </c>
    </row>
    <row r="149" spans="1:1" ht="15.65" customHeight="1" x14ac:dyDescent="0.25">
      <c r="A149" s="1" t="s">
        <v>98</v>
      </c>
    </row>
    <row r="150" spans="1:1" ht="15.65" customHeight="1" x14ac:dyDescent="0.25">
      <c r="A150" s="1" t="s">
        <v>99</v>
      </c>
    </row>
    <row r="151" spans="1:1" ht="15.65" customHeight="1" x14ac:dyDescent="0.25">
      <c r="A151" s="1" t="s">
        <v>100</v>
      </c>
    </row>
    <row r="152" spans="1:1" ht="15.65" customHeight="1" x14ac:dyDescent="0.25">
      <c r="A152" s="1" t="s">
        <v>101</v>
      </c>
    </row>
    <row r="153" spans="1:1" ht="15.65" customHeight="1" x14ac:dyDescent="0.25">
      <c r="A153" s="1" t="s">
        <v>102</v>
      </c>
    </row>
    <row r="155" spans="1:1" ht="15.65" customHeight="1" x14ac:dyDescent="0.25">
      <c r="A155" s="1" t="s">
        <v>56</v>
      </c>
    </row>
    <row r="156" spans="1:1" ht="15.65" customHeight="1" x14ac:dyDescent="0.25">
      <c r="A156" s="1" t="s">
        <v>103</v>
      </c>
    </row>
    <row r="157" spans="1:1" ht="15.65" customHeight="1" x14ac:dyDescent="0.25">
      <c r="A157" s="1" t="s">
        <v>104</v>
      </c>
    </row>
    <row r="158" spans="1:1" ht="15.65" customHeight="1" x14ac:dyDescent="0.25">
      <c r="A158" s="1" t="s">
        <v>105</v>
      </c>
    </row>
  </sheetData>
  <sheetProtection sheet="1" formatCells="0" selectLockedCells="1"/>
  <mergeCells count="55">
    <mergeCell ref="M24:N24"/>
    <mergeCell ref="C16:D16"/>
    <mergeCell ref="I2:J2"/>
    <mergeCell ref="A18:C18"/>
    <mergeCell ref="D18:E18"/>
    <mergeCell ref="A17:C17"/>
    <mergeCell ref="D17:E17"/>
    <mergeCell ref="A21:E21"/>
    <mergeCell ref="A19:E20"/>
    <mergeCell ref="L2:O2"/>
    <mergeCell ref="F21:J21"/>
    <mergeCell ref="H20:I20"/>
    <mergeCell ref="K25:O27"/>
    <mergeCell ref="K28:O34"/>
    <mergeCell ref="C30:D30"/>
    <mergeCell ref="F22:H22"/>
    <mergeCell ref="I22:J22"/>
    <mergeCell ref="A26:D26"/>
    <mergeCell ref="A27:B27"/>
    <mergeCell ref="C27:D27"/>
    <mergeCell ref="C28:D28"/>
    <mergeCell ref="C29:D29"/>
    <mergeCell ref="A22:E22"/>
    <mergeCell ref="A23:E23"/>
    <mergeCell ref="A24:C24"/>
    <mergeCell ref="D24:E24"/>
    <mergeCell ref="I24:J24"/>
    <mergeCell ref="F27:H27"/>
    <mergeCell ref="I25:J25"/>
    <mergeCell ref="A30:B30"/>
    <mergeCell ref="A29:B29"/>
    <mergeCell ref="A28:B28"/>
    <mergeCell ref="F25:H25"/>
    <mergeCell ref="F26:H26"/>
    <mergeCell ref="F29:H29"/>
    <mergeCell ref="I26:J26"/>
    <mergeCell ref="F28:H28"/>
    <mergeCell ref="F30:H30"/>
    <mergeCell ref="I30:J30"/>
    <mergeCell ref="A31:E31"/>
    <mergeCell ref="K35:O35"/>
    <mergeCell ref="A1:O1"/>
    <mergeCell ref="A25:E25"/>
    <mergeCell ref="A4:E4"/>
    <mergeCell ref="F4:J4"/>
    <mergeCell ref="K4:O4"/>
    <mergeCell ref="B2:E2"/>
    <mergeCell ref="F23:H23"/>
    <mergeCell ref="F24:H24"/>
    <mergeCell ref="I23:J23"/>
    <mergeCell ref="F31:H31"/>
    <mergeCell ref="I27:J27"/>
    <mergeCell ref="I28:J28"/>
    <mergeCell ref="I29:J29"/>
    <mergeCell ref="I31:J31"/>
  </mergeCells>
  <phoneticPr fontId="1" type="noConversion"/>
  <conditionalFormatting sqref="I24:J24 F26:H31">
    <cfRule type="cellIs" dxfId="8" priority="14" operator="equal">
      <formula>"&lt;select&gt;"</formula>
    </cfRule>
  </conditionalFormatting>
  <conditionalFormatting sqref="A25:E25">
    <cfRule type="cellIs" dxfId="7" priority="10" operator="equal">
      <formula>"~select~"</formula>
    </cfRule>
  </conditionalFormatting>
  <conditionalFormatting sqref="D17:E17">
    <cfRule type="cellIs" dxfId="6" priority="8" operator="equal">
      <formula>"&lt;select&gt;"</formula>
    </cfRule>
  </conditionalFormatting>
  <conditionalFormatting sqref="A22:E22">
    <cfRule type="cellIs" dxfId="5" priority="7" operator="equal">
      <formula>"&lt;select&gt;"</formula>
    </cfRule>
  </conditionalFormatting>
  <conditionalFormatting sqref="A23:E23">
    <cfRule type="cellIs" dxfId="4" priority="6" operator="equal">
      <formula>"&lt;select&gt;"</formula>
    </cfRule>
  </conditionalFormatting>
  <conditionalFormatting sqref="D24:E24">
    <cfRule type="cellIs" dxfId="3" priority="5" operator="equal">
      <formula>"&lt;select&gt;"</formula>
    </cfRule>
  </conditionalFormatting>
  <conditionalFormatting sqref="I22:J22">
    <cfRule type="cellIs" dxfId="2" priority="4" operator="equal">
      <formula>"&lt;select&gt;"</formula>
    </cfRule>
  </conditionalFormatting>
  <conditionalFormatting sqref="I23:J23">
    <cfRule type="cellIs" dxfId="1" priority="3" operator="equal">
      <formula>"&lt;select&gt;"</formula>
    </cfRule>
  </conditionalFormatting>
  <conditionalFormatting sqref="D18:E18">
    <cfRule type="cellIs" dxfId="0" priority="2" operator="equal">
      <formula>"&lt;select&gt;"</formula>
    </cfRule>
  </conditionalFormatting>
  <dataValidations count="4">
    <dataValidation type="list" allowBlank="1" showInputMessage="1" showErrorMessage="1" sqref="D24:E24 D17:E18 I22:J24" xr:uid="{00000000-0002-0000-0000-000000000000}">
      <formula1>$A$138:$A$141</formula1>
    </dataValidation>
    <dataValidation type="list" allowBlank="1" showInputMessage="1" showErrorMessage="1" sqref="A22:E22" xr:uid="{00000000-0002-0000-0000-000001000000}">
      <formula1>$A$143:$A$153</formula1>
    </dataValidation>
    <dataValidation type="list" allowBlank="1" showInputMessage="1" showErrorMessage="1" sqref="A23:E23" xr:uid="{00000000-0002-0000-0000-000002000000}">
      <formula1>$A$155:$A$158</formula1>
    </dataValidation>
    <dataValidation type="list" allowBlank="1" showInputMessage="1" showErrorMessage="1" sqref="F26:H31" xr:uid="{00000000-0002-0000-0000-000003000000}">
      <formula1>$A$129:$A$136</formula1>
    </dataValidation>
  </dataValidations>
  <printOptions horizontalCentered="1" verticalCentered="1"/>
  <pageMargins left="0.25" right="0.25" top="0.25" bottom="0.25" header="0.2" footer="0.2"/>
  <pageSetup scale="9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B243B6E468DD4786EC053595D6556A" ma:contentTypeVersion="9" ma:contentTypeDescription="Create a new document." ma:contentTypeScope="" ma:versionID="1c8510338c7c525c6d55a80fb1402497">
  <xsd:schema xmlns:xsd="http://www.w3.org/2001/XMLSchema" xmlns:xs="http://www.w3.org/2001/XMLSchema" xmlns:p="http://schemas.microsoft.com/office/2006/metadata/properties" xmlns:ns3="ad6f2ea5-7251-4fc6-bfe0-e84d6d96a79b" xmlns:ns4="fda5e97b-f688-440a-ba74-03aab9c80a30" targetNamespace="http://schemas.microsoft.com/office/2006/metadata/properties" ma:root="true" ma:fieldsID="fcb50cef7d0f7ea3b8334e0ad0034717" ns3:_="" ns4:_="">
    <xsd:import namespace="ad6f2ea5-7251-4fc6-bfe0-e84d6d96a79b"/>
    <xsd:import namespace="fda5e97b-f688-440a-ba74-03aab9c80a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f2ea5-7251-4fc6-bfe0-e84d6d96a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5e97b-f688-440a-ba74-03aab9c80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CDBDC-471F-408A-B101-532FBCE0CC4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ad6f2ea5-7251-4fc6-bfe0-e84d6d96a79b"/>
    <ds:schemaRef ds:uri="http://schemas.openxmlformats.org/package/2006/metadata/core-properties"/>
    <ds:schemaRef ds:uri="http://purl.org/dc/dcmitype/"/>
    <ds:schemaRef ds:uri="fda5e97b-f688-440a-ba74-03aab9c80a3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7D46A1-9D9E-4689-A0E9-61B32717E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6f2ea5-7251-4fc6-bfe0-e84d6d96a79b"/>
    <ds:schemaRef ds:uri="fda5e97b-f688-440a-ba74-03aab9c80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767A95-8AA0-4A57-90CE-38F17C529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Calculator</vt:lpstr>
      <vt:lpstr>Calculator!Print_Area</vt:lpstr>
      <vt:lpstr>Calculator!Print_Titles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IHSS Care Plan Calculator</dc:title>
  <dc:subject/>
  <dc:creator>Ron Uchytil</dc:creator>
  <cp:keywords/>
  <dc:description/>
  <cp:lastModifiedBy>Harvey, Emily</cp:lastModifiedBy>
  <cp:revision/>
  <dcterms:created xsi:type="dcterms:W3CDTF">2007-02-22T03:26:06Z</dcterms:created>
  <dcterms:modified xsi:type="dcterms:W3CDTF">2022-05-20T18:52:08Z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2011 Vertex42 LLC</vt:lpwstr>
  </property>
  <property fmtid="{D5CDD505-2E9C-101B-9397-08002B2CF9AE}" pid="3" name="Version">
    <vt:lpwstr>1.0.1</vt:lpwstr>
  </property>
  <property fmtid="{D5CDD505-2E9C-101B-9397-08002B2CF9AE}" pid="4" name="ContentTypeId">
    <vt:lpwstr>0x010100FEB243B6E468DD4786EC053595D6556A</vt:lpwstr>
  </property>
</Properties>
</file>